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 трансф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<sst xmlns="http://schemas.openxmlformats.org/spreadsheetml/2006/main" count="52" uniqueCount="52">
  <si>
    <t>в том числе:</t>
  </si>
  <si>
    <t>БЕЗВОЗМЕЗДНЫЕ ПОСТУПЛЕНИЯ ОТ ДРУГИХ БЮДЖЕТОВ БЮДЖЕТНОЙ СИСТЕМЫ РОССИЙСКОЙ ФЕДЕРАЦИИ</t>
  </si>
  <si>
    <t>Наименование доходов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</si>
  <si>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</si>
  <si>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</si>
  <si>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Дотации  бюджетам муниципальных районов на выравнивание  бюджетной обеспеченности</t>
  </si>
  <si>
    <t xml:space="preserve">муниципального района "Карымский район" </t>
  </si>
  <si>
    <t>Код бюджетной классификации Российской Федерации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</si>
  <si>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</si>
  <si>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</si>
  <si>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</si>
  <si>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</si>
  <si>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</si>
  <si>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</si>
  <si>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</si>
  <si>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Прочие субсидии 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</si>
  <si>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</si>
  <si>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</si>
  <si>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2 02 03015 05 0000 151</t>
  </si>
  <si>
    <t>2 02 03024 05 0000 151</t>
  </si>
  <si>
    <t>Субвенции  бюджетам  муниципальных районов на выполнение передаваемых полномочий субъектов Российской Федерации</t>
  </si>
  <si>
    <t>2 02 03027 05 0000 151</t>
  </si>
  <si>
    <t>2 02 03029 05 0000 151</t>
  </si>
  <si>
    <t>2 02 04000 00 0000 151</t>
  </si>
  <si>
    <t>Сумма (тыс. рублей)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</si>
  <si>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</si>
  <si>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</si>
  <si>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2 02 04999 05 0000 151</t>
  </si>
  <si>
    <t>Прочие межбюджетные трансферты, передаваемые бюджетам муниципальных районов</t>
  </si>
  <si>
    <t>Формы межбюджетных трансфертов, получаемых из других бюджетов бюджетной системы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</si>
  <si>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</si>
  <si>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</si>
  <si>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</si>
  <si>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</si>
  <si>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    № 7      к        Решению Совета</t>
  </si>
  <si>
    <t>2 02 02008 05 0000 151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</si>
  <si>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</si>
  <si>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</si>
  <si>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бюджетам  муниципальных районов  на обеспечение жильем молодых семей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</si>
  <si>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</si>
  <si>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</si>
  <si>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</si>
  <si>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</si>
  <si>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</si>
  <si>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</si>
  <si>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</si>
  <si>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</si>
  <si>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2 02 02145 05 0000 151</t>
  </si>
  <si>
    <t>2 02 03078 05 0000 151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</si>
  <si>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</si>
  <si>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</si>
  <si>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 xml:space="preserve">                                                № 26 от   14 декабря 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</si>
</sst>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2" fillId="0" borderId="10" xfId="53" applyFont="1" applyBorder="1" applyAlignment="1">
      <alignment wrapText="1"/>
      <protection/>
    </xf>
    <xf numFmtId="0" fontId="1" fillId="0" borderId="10" xfId="0" applyFont="1" applyBorder="1" applyAlignment="1">
      <alignment horizontal="center"/>
    </xf>
    <xf numFmtId="0" fontId="8" fillId="0" borderId="10" xfId="53" applyFont="1" applyBorder="1" applyAlignment="1">
      <alignment wrapText="1"/>
      <protection/>
    </xf>
    <xf numFmtId="49" fontId="1" fillId="0" borderId="10" xfId="53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zoomScalePageLayoutView="0" workbookViewId="0" topLeftCell="A1">
      <selection activeCell="A1" sqref="A1:C31"/>
    </sheetView>
  </sheetViews>
  <sheetFormatPr defaultColWidth="9.00390625" defaultRowHeight="12.75"/>
  <cols>
    <col min="1" max="1" width="32.375" style="2" customWidth="1"/>
    <col min="2" max="2" width="70.00390625" style="1" customWidth="1"/>
    <col min="3" max="3" width="23.75390625" style="8" customWidth="1"/>
    <col min="5" max="5" width="37.00390625" style="0" customWidth="1"/>
  </cols>
  <sheetData>
    <row r="1" spans="2:3" ht="15">
      <c r="B1" s="33" t="s">
        <v>34</v>
      </c>
      <c r="C1" s="34"/>
    </row>
    <row r="2" spans="2:3" ht="15">
      <c r="B2" s="33" t="s">
        <v>6</v>
      </c>
      <c r="C2" s="34"/>
    </row>
    <row r="3" spans="2:3" ht="15">
      <c r="B3" s="33" t="s">
        <v>51</v>
      </c>
      <c r="C3" s="34"/>
    </row>
    <row r="4" spans="2:3" ht="15">
      <c r="B4" s="4"/>
      <c r="C4" s="16"/>
    </row>
    <row r="5" ht="54">
      <c r="B5" s="3" t="s">
        <v>29</v>
      </c>
    </row>
    <row r="7" spans="1:3" ht="45">
      <c r="A7" s="11" t="s">
        <v>7</v>
      </c>
      <c r="B7" s="5" t="s">
        <v>2</v>
      </c>
      <c r="C7" s="12" t="s">
        <v>24</v>
      </c>
    </row>
    <row r="8" spans="1:3" ht="15">
      <c r="A8" s="11">
        <v>1</v>
      </c>
      <c r="B8" s="5">
        <v>2</v>
      </c>
      <c r="C8" s="27">
        <v>3</v>
      </c>
    </row>
    <row r="9" spans="1:3" ht="30.75" customHeight="1">
      <c r="A9" s="17" t="s">
        <v>8</v>
      </c>
      <c r="B9" s="18" t="s">
        <v>1</v>
      </c>
      <c r="C9" s="9">
        <f>C11+C14+C20+C29</f>
        <v>374119</v>
      </c>
    </row>
    <row r="10" spans="1:3" ht="14.25" customHeight="1">
      <c r="A10" s="19"/>
      <c r="B10" s="20" t="s">
        <v>0</v>
      </c>
      <c r="C10" s="9"/>
    </row>
    <row r="11" spans="1:3" ht="30.75" customHeight="1">
      <c r="A11" s="17" t="s">
        <v>9</v>
      </c>
      <c r="B11" s="21" t="s">
        <v>10</v>
      </c>
      <c r="C11" s="9">
        <f>C12+C13</f>
        <v>71995</v>
      </c>
    </row>
    <row r="12" spans="1:3" ht="40.5" customHeight="1">
      <c r="A12" s="22" t="s">
        <v>11</v>
      </c>
      <c r="B12" s="23" t="s">
        <v>5</v>
      </c>
      <c r="C12" s="10">
        <v>62995</v>
      </c>
    </row>
    <row r="13" spans="1:3" ht="34.5" customHeight="1">
      <c r="A13" s="22" t="s">
        <v>39</v>
      </c>
      <c r="B13" s="28" t="s">
        <v>40</v>
      </c>
      <c r="C13" s="10">
        <f>5000+4000</f>
        <v>9000</v>
      </c>
    </row>
    <row r="14" spans="1:3" ht="29.25" customHeight="1">
      <c r="A14" s="24" t="s">
        <v>12</v>
      </c>
      <c r="B14" s="25" t="s">
        <v>13</v>
      </c>
      <c r="C14" s="10">
        <f>C19+C16+C15+C17+C18</f>
        <v>66820.8</v>
      </c>
    </row>
    <row r="15" spans="1:3" ht="36" customHeight="1">
      <c r="A15" s="30" t="s">
        <v>35</v>
      </c>
      <c r="B15" s="28" t="s">
        <v>38</v>
      </c>
      <c r="C15" s="10">
        <f>1066.3+503.9+0.1</f>
        <v>1570.3</v>
      </c>
    </row>
    <row r="16" spans="1:3" ht="36" customHeight="1">
      <c r="A16" s="30" t="s">
        <v>41</v>
      </c>
      <c r="B16" s="31" t="s">
        <v>42</v>
      </c>
      <c r="C16" s="10">
        <f>687.3+951.8+377.5</f>
        <v>2016.6</v>
      </c>
    </row>
    <row r="17" spans="1:3" ht="69" customHeight="1">
      <c r="A17" s="30" t="s">
        <v>43</v>
      </c>
      <c r="B17" s="31" t="s">
        <v>44</v>
      </c>
      <c r="C17" s="10">
        <v>1942</v>
      </c>
    </row>
    <row r="18" spans="1:3" ht="44.25" customHeight="1">
      <c r="A18" s="30" t="s">
        <v>47</v>
      </c>
      <c r="B18" s="31" t="s">
        <v>45</v>
      </c>
      <c r="C18" s="10">
        <f>10600+10045</f>
        <v>20645</v>
      </c>
    </row>
    <row r="19" spans="1:3" ht="30" customHeight="1">
      <c r="A19" s="22" t="s">
        <v>14</v>
      </c>
      <c r="B19" s="23" t="s">
        <v>15</v>
      </c>
      <c r="C19" s="10">
        <f>47747.6+150-7101.3-149.4</f>
        <v>40646.9</v>
      </c>
    </row>
    <row r="20" spans="1:4" ht="36" customHeight="1">
      <c r="A20" s="17" t="s">
        <v>16</v>
      </c>
      <c r="B20" s="21" t="s">
        <v>17</v>
      </c>
      <c r="C20" s="9">
        <f>C22+C23+C24+C25+C26+C27+C28+C21</f>
        <v>234012.7</v>
      </c>
      <c r="D20" s="14"/>
    </row>
    <row r="21" spans="1:4" ht="60.75" customHeight="1">
      <c r="A21" s="32" t="s">
        <v>50</v>
      </c>
      <c r="B21" s="31" t="s">
        <v>49</v>
      </c>
      <c r="C21" s="9">
        <v>44.4</v>
      </c>
      <c r="D21" s="14"/>
    </row>
    <row r="22" spans="1:3" ht="60" customHeight="1">
      <c r="A22" s="22" t="s">
        <v>18</v>
      </c>
      <c r="B22" s="13" t="s">
        <v>3</v>
      </c>
      <c r="C22" s="10">
        <v>1269.4</v>
      </c>
    </row>
    <row r="23" spans="1:3" ht="57.75" customHeight="1">
      <c r="A23" s="7" t="s">
        <v>30</v>
      </c>
      <c r="B23" s="23" t="s">
        <v>31</v>
      </c>
      <c r="C23" s="10">
        <f>6744.7-50</f>
        <v>6694.7</v>
      </c>
    </row>
    <row r="24" spans="1:5" s="6" customFormat="1" ht="45.75">
      <c r="A24" s="7" t="s">
        <v>19</v>
      </c>
      <c r="B24" s="13" t="s">
        <v>20</v>
      </c>
      <c r="C24" s="10">
        <f>212749.3-71.4+51-3991.1</f>
        <v>208737.8</v>
      </c>
      <c r="E24" s="15"/>
    </row>
    <row r="25" spans="1:3" ht="75.75">
      <c r="A25" s="7" t="s">
        <v>32</v>
      </c>
      <c r="B25" s="13" t="s">
        <v>33</v>
      </c>
      <c r="C25" s="10">
        <f>2428+2000</f>
        <v>4428</v>
      </c>
    </row>
    <row r="26" spans="1:3" ht="60.75">
      <c r="A26" s="7" t="s">
        <v>21</v>
      </c>
      <c r="B26" s="13" t="s">
        <v>25</v>
      </c>
      <c r="C26" s="10">
        <f>9646-14.3+829</f>
        <v>10460.7</v>
      </c>
    </row>
    <row r="27" spans="1:3" ht="90" customHeight="1">
      <c r="A27" s="7" t="s">
        <v>22</v>
      </c>
      <c r="B27" s="13" t="s">
        <v>26</v>
      </c>
      <c r="C27" s="10">
        <f>3187.9-800-200-100</f>
        <v>2087.9</v>
      </c>
    </row>
    <row r="28" spans="1:3" ht="36.75" customHeight="1">
      <c r="A28" s="7" t="s">
        <v>48</v>
      </c>
      <c r="B28" s="31" t="s">
        <v>46</v>
      </c>
      <c r="C28" s="10">
        <v>289.8</v>
      </c>
    </row>
    <row r="29" spans="1:3" ht="15.75">
      <c r="A29" s="24" t="s">
        <v>23</v>
      </c>
      <c r="B29" s="25" t="s">
        <v>4</v>
      </c>
      <c r="C29" s="10">
        <f>C31+C30</f>
        <v>1290.5</v>
      </c>
    </row>
    <row r="30" spans="1:3" ht="88.5" customHeight="1">
      <c r="A30" s="7" t="s">
        <v>37</v>
      </c>
      <c r="B30" s="29" t="s">
        <v>36</v>
      </c>
      <c r="C30" s="10">
        <v>100</v>
      </c>
    </row>
    <row r="31" spans="1:3" ht="43.5" customHeight="1">
      <c r="A31" s="22" t="s">
        <v>27</v>
      </c>
      <c r="B31" s="13" t="s">
        <v>28</v>
      </c>
      <c r="C31" s="9">
        <f>619.5+270+301</f>
        <v>1190.5</v>
      </c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</sheetData>
  <sheetProtection/>
  <mergeCells count="3">
    <mergeCell ref="B1:C1"/>
    <mergeCell ref="B2:C2"/>
    <mergeCell ref="B3:C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2012-11-27T04:54:20Z</cp:lastPrinted>
  <dcterms:created xsi:type="dcterms:W3CDTF">2003-06-18T05:34:07Z</dcterms:created>
  <dcterms:modified xsi:type="dcterms:W3CDTF">2013-03-06T08:15:35Z</dcterms:modified>
  <cp:category/>
  <cp:version/>
  <cp:contentType/>
  <cp:contentStatus/>
</cp:coreProperties>
</file>