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<sst xmlns="http://schemas.openxmlformats.org/spreadsheetml/2006/main" count="260" uniqueCount="206">
  <si>
    <t xml:space="preserve">№ </t>
  </si>
  <si>
    <t>Квоты добычи</t>
  </si>
  <si>
    <t>1. Акшинский район</t>
  </si>
  <si>
    <t xml:space="preserve"> ООУ</t>
  </si>
  <si>
    <t>ИП Логинов А.В.</t>
  </si>
  <si>
    <t xml:space="preserve">ИП Изукаев З.К. </t>
  </si>
  <si>
    <t>ИП Глушков В.Л.</t>
  </si>
  <si>
    <t>ИП Щеглов В.А.</t>
  </si>
  <si>
    <t xml:space="preserve">ГНУ НИИ ветеринарии </t>
  </si>
  <si>
    <t>50, 0</t>
  </si>
  <si>
    <t>2. Александрово-Заводский район</t>
  </si>
  <si>
    <t>3. Балейский район</t>
  </si>
  <si>
    <t>ООУ</t>
  </si>
  <si>
    <t>ООО «Сибцветметэнерго»</t>
  </si>
  <si>
    <t>ООО «Забохотсервис»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</si>
  <si>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</si>
  <si>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</si>
  <si>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</si>
  <si>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</si>
  <si>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</si>
  <si>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</si>
  <si>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</si>
  <si>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</si>
  <si>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</si>
  <si>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ЗАО «Охотник»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</si>
  <si>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</si>
  <si>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</si>
  <si>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</si>
  <si>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</si>
  <si>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</si>
  <si>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</si>
  <si>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</si>
  <si>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</si>
  <si>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2 838,4</t>
  </si>
  <si>
    <t>ООО «Олёкма»</t>
  </si>
  <si>
    <t>1 013,4</t>
  </si>
  <si>
    <t xml:space="preserve">ЭРО «Таежный путь» </t>
  </si>
  <si>
    <t>ИП Шолохов А.Н.</t>
  </si>
  <si>
    <t>ООО «Востокэнергомонтаж»</t>
  </si>
  <si>
    <t>ООО «Улётовский КЗПХ»</t>
  </si>
  <si>
    <t>ИП Юрьев И.Н.</t>
  </si>
  <si>
    <t>ООО «Лесгеоконсалтинг»</t>
  </si>
  <si>
    <t xml:space="preserve">Хозяйство «Новотроицкое» ВОО ЗабВО </t>
  </si>
  <si>
    <t>Охотобщество «Динамо», участок 2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</si>
  <si>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</si>
  <si>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</si>
  <si>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</si>
  <si>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</si>
  <si>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</si>
  <si>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Леонова Л.В.</t>
  </si>
  <si>
    <t>ИП Ерёмин С.А.</t>
  </si>
  <si>
    <t>Итого:</t>
  </si>
  <si>
    <t>ИТОГО ПО КРАЮ</t>
  </si>
  <si>
    <t>2012г.</t>
  </si>
  <si>
    <t>0.1</t>
  </si>
  <si>
    <t xml:space="preserve">Проект квот добычи вида охотничьего ресурса: 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</si>
  <si>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</si>
  <si>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</si>
  <si>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</si>
  <si>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</si>
  <si>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 особей</t>
  </si>
  <si>
    <t>1 542</t>
  </si>
  <si>
    <t>Забайкальского края</t>
  </si>
  <si>
    <t>в т.ч.:</t>
  </si>
  <si>
    <r>
      <t>Соболя</t>
    </r>
    <r>
      <rPr>
        <sz val="12"/>
        <color indexed="8"/>
        <rFont val="Arial"/>
        <family val="2"/>
      </rPr>
      <t xml:space="preserve"> на территории охотничьих угодий</t>
    </r>
  </si>
  <si>
    <t>2013г.</t>
  </si>
  <si>
    <t>на  период:  с  1  августа  2014 г.  до  1  августа  2015 г.</t>
  </si>
  <si>
    <t>2014г.</t>
  </si>
  <si>
    <t>%  от численности в 2014г.</t>
  </si>
  <si>
    <t>1.1</t>
  </si>
  <si>
    <t>1.1.1</t>
  </si>
  <si>
    <t xml:space="preserve"> В целях научно-исследовательской деятельности ГНУ НИИ Восточной Сибири Россельхозакадемии </t>
  </si>
  <si>
    <t>1.2</t>
  </si>
  <si>
    <t>1.3</t>
  </si>
  <si>
    <t>ИП Рычков В.В</t>
  </si>
  <si>
    <t>1.4</t>
  </si>
  <si>
    <t>1.5</t>
  </si>
  <si>
    <t>1.6</t>
  </si>
  <si>
    <t>1.7</t>
  </si>
  <si>
    <t>1.8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</si>
  <si>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</si>
  <si>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</si>
  <si>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</si>
  <si>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</si>
  <si>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</si>
  <si>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</si>
  <si>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</si>
  <si>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 Газимуро-Заводский район</t>
  </si>
  <si>
    <t>4.1</t>
  </si>
  <si>
    <t>4.2</t>
  </si>
  <si>
    <t>4.3</t>
  </si>
  <si>
    <t>Охотхозяйство «Газимурское» ЗабКОООиР</t>
  </si>
  <si>
    <t>5. Калганский район</t>
  </si>
  <si>
    <t>5.1</t>
  </si>
  <si>
    <t>6. Каларский район</t>
  </si>
  <si>
    <t>ООО Эрен-плюс, участок №1</t>
  </si>
  <si>
    <t>ООО Эрен-плюс, участок №2</t>
  </si>
  <si>
    <t>6.1</t>
  </si>
  <si>
    <t>6.2</t>
  </si>
  <si>
    <t>6.3</t>
  </si>
  <si>
    <t>6.4</t>
  </si>
  <si>
    <t>7. Карымский район</t>
  </si>
  <si>
    <t>7.1</t>
  </si>
  <si>
    <t>7.2</t>
  </si>
  <si>
    <t>7.3</t>
  </si>
  <si>
    <t>7.4</t>
  </si>
  <si>
    <t>7.5</t>
  </si>
  <si>
    <t>7.6</t>
  </si>
  <si>
    <t>7.7</t>
  </si>
  <si>
    <t>8.  Красночикойский район</t>
  </si>
  <si>
    <t>8.1</t>
  </si>
  <si>
    <t>8.2</t>
  </si>
  <si>
    <t>8.3</t>
  </si>
  <si>
    <t>8.4</t>
  </si>
  <si>
    <t>8.5</t>
  </si>
  <si>
    <t>8.6</t>
  </si>
  <si>
    <t>8.1.1</t>
  </si>
  <si>
    <t>Охотхозяйство «Карымское» ЗабКОООиР</t>
  </si>
  <si>
    <t>9.  Кыринский район</t>
  </si>
  <si>
    <t>9.1</t>
  </si>
  <si>
    <t>9.2</t>
  </si>
  <si>
    <t>9.1.1</t>
  </si>
  <si>
    <t>Охотхозяйство «Онкоекское» ЗабКОООиР</t>
  </si>
  <si>
    <t>10. Могочинский район</t>
  </si>
  <si>
    <t>10.1</t>
  </si>
  <si>
    <t>10.2</t>
  </si>
  <si>
    <t>11. Нерчинско-Заводский район</t>
  </si>
  <si>
    <t>11.1</t>
  </si>
  <si>
    <t>11.2</t>
  </si>
  <si>
    <t>11.3</t>
  </si>
  <si>
    <t>Охотхозяйство «Нерчинско-Заводское» ЗабКОООиР</t>
  </si>
  <si>
    <t>12. Петровск-Забайкальский район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</si>
  <si>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</si>
  <si>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</si>
  <si>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«Новопавловское» ЗабКОООиР</t>
  </si>
  <si>
    <t>12.1</t>
  </si>
  <si>
    <t>12.2</t>
  </si>
  <si>
    <t>12.3</t>
  </si>
  <si>
    <t>12.4</t>
  </si>
  <si>
    <t>12.5</t>
  </si>
  <si>
    <t>12.6</t>
  </si>
  <si>
    <t>11. Сретенский район</t>
  </si>
  <si>
    <t>Охотхозяйство «Сретенское» ЗабКОООиР</t>
  </si>
  <si>
    <t>охотхозяйство «Кокуйское» ЗабКОООиР</t>
  </si>
  <si>
    <t>Охотхозяйство «Усть-Карское» ЗабКОООиР</t>
  </si>
  <si>
    <t>11.4</t>
  </si>
  <si>
    <t>12. Тунгокоченский район</t>
  </si>
  <si>
    <t>Охотхозяйство «Ульдургинское» ЗабКОООиР</t>
  </si>
  <si>
    <t>Охотхозяйство «Витимское» ЗабКОООиР</t>
  </si>
  <si>
    <t>13. Тунгиро-Олёкминский район</t>
  </si>
  <si>
    <t>13.1</t>
  </si>
  <si>
    <t>13.2</t>
  </si>
  <si>
    <t>13.3</t>
  </si>
  <si>
    <t>13.4</t>
  </si>
  <si>
    <t>14. Улётовский район</t>
  </si>
  <si>
    <t>Охотхозяйство «Улётовское» ЗабКОООиР</t>
  </si>
  <si>
    <t>14.1</t>
  </si>
  <si>
    <t>14.2</t>
  </si>
  <si>
    <t>14.3</t>
  </si>
  <si>
    <t>14.4</t>
  </si>
  <si>
    <t>14.5</t>
  </si>
  <si>
    <t>15. Хилокский район</t>
  </si>
  <si>
    <t>Охотхозяйство «Хилокское» ЗабКОООиР</t>
  </si>
  <si>
    <t>15.1</t>
  </si>
  <si>
    <t>15.2</t>
  </si>
  <si>
    <t>16. Чернышевский район</t>
  </si>
  <si>
    <t>16.1</t>
  </si>
  <si>
    <t>16.2</t>
  </si>
  <si>
    <t>17. Читинский район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</si>
  <si>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</si>
  <si>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</si>
  <si>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</si>
  <si>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</si>
  <si>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</si>
  <si>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</si>
  <si>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</si>
  <si>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</si>
  <si>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</si>
  <si>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</si>
  <si>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</si>
  <si>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</si>
  <si>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</si>
  <si>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</si>
  <si>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</si>
  <si>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</si>
  <si>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</si>
  <si>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</si>
  <si>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</si>
  <si>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18. Шелопугинский район</t>
  </si>
  <si>
    <t>18.1</t>
  </si>
  <si>
    <t>18.2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</si>
  <si>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</si>
  <si>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</si>
  <si>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</si>
  <si>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19. Шилкинский район</t>
  </si>
  <si>
    <t>19.1</t>
  </si>
  <si>
    <t>19.2</t>
  </si>
  <si>
    <t>19.3</t>
  </si>
  <si>
    <t>19.4</t>
  </si>
  <si>
    <t>19.5</t>
  </si>
  <si>
    <t>20. Дульдургинский район</t>
  </si>
  <si>
    <t>20.1</t>
  </si>
  <si>
    <t>20.2</t>
  </si>
  <si>
    <t>Охотхозяйство «Дульдургинское» ЗабКОООиР</t>
  </si>
  <si>
    <r>
      <t>Примечание:</t>
    </r>
    <r>
      <rPr>
        <sz val="10"/>
        <color indexed="8"/>
        <rFont val="Arial"/>
        <family val="2"/>
      </rPr>
      <t xml:space="preserve"> согласно данных мониторинга численности охотничьих ресурсов в остальных охотничьих угодьях  Забайкальского края Соболь не обитает, заявки на его добычу в Госоохотслужбу Забайкальского края не поступали</t>
    </r>
  </si>
  <si>
    <t>Охотобщество  «Динамо»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</si>
</sst>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147">
      <selection activeCell="L164" sqref="L164"/>
    </sheetView>
  </sheetViews>
  <sheetFormatPr defaultColWidth="9.140625" defaultRowHeight="15"/>
  <cols>
    <col min="1" max="1" width="8.00390625" style="2" customWidth="1"/>
    <col min="2" max="2" width="20.140625" style="2" customWidth="1"/>
    <col min="3" max="6" width="9.140625" style="2" customWidth="1"/>
    <col min="7" max="7" width="11.57421875" style="2" bestFit="1" customWidth="1"/>
    <col min="8" max="11" width="9.140625" style="2" customWidth="1"/>
    <col min="12" max="12" width="10.28125" style="2" customWidth="1"/>
    <col min="13" max="13" width="3.00390625" style="2" hidden="1" customWidth="1"/>
    <col min="14" max="14" width="9.00390625" style="2" customWidth="1"/>
    <col min="15" max="15" width="9.140625" style="2" hidden="1" customWidth="1"/>
    <col min="16" max="16384" width="9.140625" style="2" customWidth="1"/>
  </cols>
  <sheetData>
    <row r="1" spans="1:3" ht="12.75">
      <c r="A1" s="1"/>
      <c r="C1" s="1"/>
    </row>
    <row r="2" spans="1:3" ht="12.75">
      <c r="A2" s="1"/>
      <c r="C2" s="1"/>
    </row>
    <row r="3" spans="1:3" ht="12.75">
      <c r="A3" s="1"/>
      <c r="C3" s="1"/>
    </row>
    <row r="4" spans="1:3" ht="12.75">
      <c r="A4" s="1"/>
      <c r="C4" s="1"/>
    </row>
    <row r="5" spans="1:3" ht="12.75">
      <c r="A5" s="1"/>
      <c r="C5" s="1"/>
    </row>
    <row r="6" spans="1:15" ht="15">
      <c r="A6" s="49" t="s">
        <v>55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.75" customHeight="1">
      <c r="A8" s="50" t="s">
        <v>64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">
      <c r="A11" s="51" t="s">
        <v>62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">
      <c r="A14" s="46" t="s">
        <v>66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2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05.75" customHeight="1">
      <c r="A16" s="36" t="s">
        <v>0</v>
      </c>
      <c r="B16" s="40" t="s">
        <v>56</v>
      </c>
      <c r="C16" s="40" t="s">
        <v>57</v>
      </c>
      <c r="D16" s="40" t="s">
        <v>58</v>
      </c>
      <c r="E16" s="40"/>
      <c r="F16" s="40"/>
      <c r="G16" s="40" t="s">
        <v>59</v>
      </c>
      <c r="H16" s="40"/>
      <c r="I16" s="40"/>
      <c r="J16" s="47" t="s">
        <v>1</v>
      </c>
      <c r="K16" s="48"/>
      <c r="L16" s="15"/>
      <c r="M16" s="15"/>
      <c r="N16" s="15"/>
      <c r="O16" s="15"/>
    </row>
    <row r="17" spans="1:15" ht="18.75" customHeight="1" hidden="1">
      <c r="A17" s="37"/>
      <c r="B17" s="40"/>
      <c r="C17" s="40"/>
      <c r="D17" s="40"/>
      <c r="E17" s="40"/>
      <c r="F17" s="40"/>
      <c r="G17" s="40"/>
      <c r="H17" s="40"/>
      <c r="I17" s="40"/>
      <c r="J17" s="40" t="s">
        <v>68</v>
      </c>
      <c r="K17" s="40" t="s">
        <v>60</v>
      </c>
      <c r="L17" s="39" t="s">
        <v>63</v>
      </c>
      <c r="M17" s="39"/>
      <c r="N17" s="39"/>
      <c r="O17" s="39"/>
    </row>
    <row r="18" spans="1:15" ht="19.5" customHeight="1">
      <c r="A18" s="37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39"/>
      <c r="M18" s="39"/>
      <c r="N18" s="39"/>
      <c r="O18" s="39"/>
    </row>
    <row r="19" spans="1:15" ht="40.5" customHeight="1">
      <c r="A19" s="38"/>
      <c r="B19" s="40"/>
      <c r="C19" s="40"/>
      <c r="D19" s="40" t="s">
        <v>53</v>
      </c>
      <c r="E19" s="40" t="s">
        <v>65</v>
      </c>
      <c r="F19" s="40" t="s">
        <v>67</v>
      </c>
      <c r="G19" s="40" t="s">
        <v>53</v>
      </c>
      <c r="H19" s="40" t="s">
        <v>65</v>
      </c>
      <c r="I19" s="40" t="s">
        <v>67</v>
      </c>
      <c r="J19" s="40"/>
      <c r="K19" s="40"/>
      <c r="L19" s="39"/>
      <c r="M19" s="39"/>
      <c r="N19" s="39"/>
      <c r="O19" s="39"/>
    </row>
    <row r="20" spans="1:15" ht="1.5" customHeight="1">
      <c r="A20" s="1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39"/>
      <c r="M20" s="39"/>
      <c r="N20" s="39"/>
      <c r="O20" s="39"/>
    </row>
    <row r="21" spans="1:15" s="7" customFormat="1" ht="11.2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41"/>
      <c r="M21" s="41"/>
      <c r="N21" s="41"/>
      <c r="O21" s="41"/>
    </row>
    <row r="22" spans="1:15" ht="12.75" customHeight="1">
      <c r="A22" s="26" t="s">
        <v>2</v>
      </c>
      <c r="B22" s="43"/>
      <c r="C22" s="43"/>
      <c r="D22" s="43"/>
      <c r="E22" s="43"/>
      <c r="F22" s="43"/>
      <c r="G22" s="43"/>
      <c r="H22" s="43"/>
      <c r="I22" s="43"/>
      <c r="J22" s="43"/>
      <c r="K22" s="44"/>
      <c r="L22" s="17"/>
      <c r="M22" s="17"/>
      <c r="N22" s="17"/>
      <c r="O22" s="18"/>
    </row>
    <row r="23" spans="1:15" ht="12.75">
      <c r="A23" s="20" t="s">
        <v>69</v>
      </c>
      <c r="B23" s="12" t="s">
        <v>3</v>
      </c>
      <c r="C23" s="4">
        <v>386.3</v>
      </c>
      <c r="D23" s="4">
        <v>180</v>
      </c>
      <c r="E23" s="4">
        <v>11</v>
      </c>
      <c r="F23" s="4">
        <v>115</v>
      </c>
      <c r="G23" s="22">
        <v>0.46</v>
      </c>
      <c r="H23" s="4">
        <v>0</v>
      </c>
      <c r="I23" s="22">
        <v>0.29</v>
      </c>
      <c r="J23" s="4">
        <v>35</v>
      </c>
      <c r="K23" s="4">
        <v>0</v>
      </c>
      <c r="L23" s="39"/>
      <c r="M23" s="39"/>
      <c r="N23" s="39"/>
      <c r="O23" s="39"/>
    </row>
    <row r="24" spans="1:15" ht="76.5">
      <c r="A24" s="20" t="s">
        <v>70</v>
      </c>
      <c r="B24" s="21" t="s">
        <v>71</v>
      </c>
      <c r="C24" s="4"/>
      <c r="D24" s="4"/>
      <c r="E24" s="4"/>
      <c r="F24" s="4"/>
      <c r="G24" s="4"/>
      <c r="H24" s="4"/>
      <c r="I24" s="4"/>
      <c r="J24" s="4">
        <v>10</v>
      </c>
      <c r="K24" s="4">
        <v>10</v>
      </c>
      <c r="L24" s="39"/>
      <c r="M24" s="39"/>
      <c r="N24" s="39"/>
      <c r="O24" s="39"/>
    </row>
    <row r="25" spans="1:15" ht="38.25">
      <c r="A25" s="20" t="s">
        <v>72</v>
      </c>
      <c r="B25" s="12" t="s">
        <v>122</v>
      </c>
      <c r="C25" s="4">
        <v>56.9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39"/>
      <c r="M25" s="39"/>
      <c r="N25" s="39"/>
      <c r="O25" s="39"/>
    </row>
    <row r="26" spans="1:15" s="11" customFormat="1" ht="12.75">
      <c r="A26" s="20" t="s">
        <v>73</v>
      </c>
      <c r="B26" s="12" t="s">
        <v>74</v>
      </c>
      <c r="C26" s="4">
        <v>31</v>
      </c>
      <c r="D26" s="4">
        <v>25</v>
      </c>
      <c r="E26" s="4">
        <v>15</v>
      </c>
      <c r="F26" s="4">
        <v>15</v>
      </c>
      <c r="G26" s="4">
        <v>1.5</v>
      </c>
      <c r="H26" s="4">
        <v>0.6</v>
      </c>
      <c r="I26" s="22">
        <v>0.48</v>
      </c>
      <c r="J26" s="4">
        <v>35</v>
      </c>
      <c r="K26" s="4">
        <v>5</v>
      </c>
      <c r="L26" s="39"/>
      <c r="M26" s="39"/>
      <c r="N26" s="39"/>
      <c r="O26" s="39"/>
    </row>
    <row r="27" spans="1:15" ht="12.75">
      <c r="A27" s="20" t="s">
        <v>75</v>
      </c>
      <c r="B27" s="12" t="s">
        <v>4</v>
      </c>
      <c r="C27" s="4">
        <v>12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39"/>
      <c r="M27" s="39"/>
      <c r="N27" s="39"/>
      <c r="O27" s="39"/>
    </row>
    <row r="28" spans="1:15" ht="12.75">
      <c r="A28" s="20" t="s">
        <v>76</v>
      </c>
      <c r="B28" s="12" t="s">
        <v>5</v>
      </c>
      <c r="C28" s="4">
        <v>15.9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39"/>
      <c r="M28" s="39"/>
      <c r="N28" s="39"/>
      <c r="O28" s="39"/>
    </row>
    <row r="29" spans="1:15" ht="12.75">
      <c r="A29" s="20" t="s">
        <v>77</v>
      </c>
      <c r="B29" s="12" t="s">
        <v>6</v>
      </c>
      <c r="C29" s="4">
        <v>20.6</v>
      </c>
      <c r="D29" s="4">
        <v>0</v>
      </c>
      <c r="E29" s="4">
        <v>15</v>
      </c>
      <c r="F29" s="4">
        <v>19</v>
      </c>
      <c r="G29" s="4">
        <v>0</v>
      </c>
      <c r="H29" s="22">
        <v>0.72</v>
      </c>
      <c r="I29" s="22">
        <v>0.92</v>
      </c>
      <c r="J29" s="4">
        <v>31</v>
      </c>
      <c r="K29" s="4">
        <v>6</v>
      </c>
      <c r="L29" s="39"/>
      <c r="M29" s="39"/>
      <c r="N29" s="39"/>
      <c r="O29" s="39"/>
    </row>
    <row r="30" spans="1:15" s="11" customFormat="1" ht="12.75">
      <c r="A30" s="20" t="s">
        <v>78</v>
      </c>
      <c r="B30" s="12" t="s">
        <v>7</v>
      </c>
      <c r="C30" s="4">
        <v>20.9</v>
      </c>
      <c r="D30" s="4">
        <v>10</v>
      </c>
      <c r="E30" s="4">
        <v>20</v>
      </c>
      <c r="F30" s="4">
        <v>20</v>
      </c>
      <c r="G30" s="4">
        <v>0.5</v>
      </c>
      <c r="H30" s="4">
        <v>1</v>
      </c>
      <c r="I30" s="4">
        <v>1</v>
      </c>
      <c r="J30" s="4">
        <v>35</v>
      </c>
      <c r="K30" s="4">
        <v>0</v>
      </c>
      <c r="L30" s="39"/>
      <c r="M30" s="39"/>
      <c r="N30" s="39"/>
      <c r="O30" s="39"/>
    </row>
    <row r="31" spans="1:15" ht="25.5">
      <c r="A31" s="20" t="s">
        <v>79</v>
      </c>
      <c r="B31" s="12" t="s">
        <v>8</v>
      </c>
      <c r="C31" s="4" t="s">
        <v>9</v>
      </c>
      <c r="D31" s="4">
        <v>73</v>
      </c>
      <c r="E31" s="4">
        <v>87</v>
      </c>
      <c r="F31" s="4">
        <v>67</v>
      </c>
      <c r="G31" s="4">
        <v>1.4</v>
      </c>
      <c r="H31" s="22">
        <v>1.74</v>
      </c>
      <c r="I31" s="22">
        <v>1.34</v>
      </c>
      <c r="J31" s="4">
        <v>35</v>
      </c>
      <c r="K31" s="4">
        <v>23</v>
      </c>
      <c r="L31" s="39"/>
      <c r="M31" s="39"/>
      <c r="N31" s="39"/>
      <c r="O31" s="39"/>
    </row>
    <row r="32" spans="1:15" ht="18.75" customHeight="1">
      <c r="A32" s="45" t="s">
        <v>51</v>
      </c>
      <c r="B32" s="45"/>
      <c r="C32" s="45"/>
      <c r="D32" s="45"/>
      <c r="E32" s="45"/>
      <c r="F32" s="45"/>
      <c r="G32" s="45"/>
      <c r="H32" s="45"/>
      <c r="I32" s="45"/>
      <c r="J32" s="45"/>
      <c r="K32" s="14">
        <f>SUM(K23:K31)</f>
        <v>44</v>
      </c>
      <c r="L32" s="42"/>
      <c r="M32" s="42"/>
      <c r="N32" s="42"/>
      <c r="O32" s="42"/>
    </row>
    <row r="33" spans="1:15" ht="12.75" customHeight="1">
      <c r="A33" s="26" t="s">
        <v>10</v>
      </c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17"/>
      <c r="M33" s="17"/>
      <c r="N33" s="17"/>
      <c r="O33" s="18"/>
    </row>
    <row r="34" spans="1:15" s="11" customFormat="1" ht="12.75">
      <c r="A34" s="20" t="s">
        <v>80</v>
      </c>
      <c r="B34" s="12" t="s">
        <v>3</v>
      </c>
      <c r="C34" s="4">
        <v>556.3</v>
      </c>
      <c r="D34" s="4">
        <v>21</v>
      </c>
      <c r="E34" s="4">
        <v>0</v>
      </c>
      <c r="F34" s="4">
        <v>64</v>
      </c>
      <c r="G34" s="4">
        <v>0.03</v>
      </c>
      <c r="H34" s="4">
        <v>0</v>
      </c>
      <c r="I34" s="4">
        <v>0.11</v>
      </c>
      <c r="J34" s="4">
        <v>35</v>
      </c>
      <c r="K34" s="4">
        <v>22</v>
      </c>
      <c r="L34" s="39"/>
      <c r="M34" s="39"/>
      <c r="N34" s="39"/>
      <c r="O34" s="39"/>
    </row>
    <row r="35" spans="1:15" ht="51">
      <c r="A35" s="20" t="s">
        <v>81</v>
      </c>
      <c r="B35" s="12" t="s">
        <v>82</v>
      </c>
      <c r="C35" s="4">
        <v>49.3</v>
      </c>
      <c r="D35" s="4">
        <v>5</v>
      </c>
      <c r="E35" s="4">
        <v>11</v>
      </c>
      <c r="F35" s="4">
        <v>0</v>
      </c>
      <c r="G35" s="4">
        <v>0.1</v>
      </c>
      <c r="H35" s="4">
        <v>0.22</v>
      </c>
      <c r="I35" s="4">
        <v>0</v>
      </c>
      <c r="J35" s="4">
        <v>0</v>
      </c>
      <c r="K35" s="4">
        <v>0</v>
      </c>
      <c r="L35" s="39"/>
      <c r="M35" s="39"/>
      <c r="N35" s="39"/>
      <c r="O35" s="39"/>
    </row>
    <row r="36" spans="1:15" ht="18.75" customHeight="1">
      <c r="A36" s="45" t="s">
        <v>51</v>
      </c>
      <c r="B36" s="45"/>
      <c r="C36" s="45"/>
      <c r="D36" s="45"/>
      <c r="E36" s="45"/>
      <c r="F36" s="45"/>
      <c r="G36" s="45"/>
      <c r="H36" s="45"/>
      <c r="I36" s="45"/>
      <c r="J36" s="45"/>
      <c r="K36" s="14">
        <f>SUM(K34:K35)</f>
        <v>22</v>
      </c>
      <c r="L36" s="42"/>
      <c r="M36" s="42"/>
      <c r="N36" s="42"/>
      <c r="O36" s="42"/>
    </row>
    <row r="37" spans="1:15" ht="19.5" customHeight="1">
      <c r="A37" s="26" t="s">
        <v>11</v>
      </c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17"/>
      <c r="M37" s="17"/>
      <c r="N37" s="17"/>
      <c r="O37" s="18"/>
    </row>
    <row r="38" spans="1:15" ht="12.75">
      <c r="A38" s="20" t="s">
        <v>83</v>
      </c>
      <c r="B38" s="12" t="s">
        <v>12</v>
      </c>
      <c r="C38" s="4">
        <v>217.3</v>
      </c>
      <c r="D38" s="4">
        <v>85</v>
      </c>
      <c r="E38" s="4">
        <v>39</v>
      </c>
      <c r="F38" s="4">
        <v>22</v>
      </c>
      <c r="G38" s="4">
        <v>0.5</v>
      </c>
      <c r="H38" s="4">
        <v>0</v>
      </c>
      <c r="I38" s="4">
        <v>0.1</v>
      </c>
      <c r="J38" s="4">
        <v>35</v>
      </c>
      <c r="K38" s="4">
        <v>0</v>
      </c>
      <c r="L38" s="39"/>
      <c r="M38" s="39"/>
      <c r="N38" s="39"/>
      <c r="O38" s="39"/>
    </row>
    <row r="39" spans="1:15" ht="38.25">
      <c r="A39" s="20" t="s">
        <v>84</v>
      </c>
      <c r="B39" s="12" t="s">
        <v>85</v>
      </c>
      <c r="C39" s="4">
        <v>164</v>
      </c>
      <c r="D39" s="4">
        <v>0</v>
      </c>
      <c r="E39" s="4">
        <v>6</v>
      </c>
      <c r="F39" s="4">
        <v>0</v>
      </c>
      <c r="G39" s="4">
        <v>0</v>
      </c>
      <c r="H39" s="4">
        <v>0.03</v>
      </c>
      <c r="I39" s="4">
        <v>0</v>
      </c>
      <c r="J39" s="4">
        <v>0</v>
      </c>
      <c r="K39" s="4">
        <v>0</v>
      </c>
      <c r="L39" s="39"/>
      <c r="M39" s="39"/>
      <c r="N39" s="39"/>
      <c r="O39" s="39"/>
    </row>
    <row r="40" spans="1:15" ht="25.5">
      <c r="A40" s="20" t="s">
        <v>86</v>
      </c>
      <c r="B40" s="12" t="s">
        <v>13</v>
      </c>
      <c r="C40" s="4">
        <v>11.6</v>
      </c>
      <c r="D40" s="4">
        <v>0</v>
      </c>
      <c r="E40" s="4">
        <v>0</v>
      </c>
      <c r="F40" s="4">
        <v>2</v>
      </c>
      <c r="G40" s="4">
        <v>0</v>
      </c>
      <c r="H40" s="4">
        <v>0</v>
      </c>
      <c r="I40" s="22">
        <v>0.17</v>
      </c>
      <c r="J40" s="4">
        <v>35</v>
      </c>
      <c r="K40" s="4">
        <v>0</v>
      </c>
      <c r="L40" s="39"/>
      <c r="M40" s="39"/>
      <c r="N40" s="39"/>
      <c r="O40" s="39"/>
    </row>
    <row r="41" spans="1:15" ht="18.75" customHeight="1">
      <c r="A41" s="25" t="s">
        <v>51</v>
      </c>
      <c r="B41" s="25"/>
      <c r="C41" s="25"/>
      <c r="D41" s="25"/>
      <c r="E41" s="25"/>
      <c r="F41" s="25"/>
      <c r="G41" s="25"/>
      <c r="H41" s="25"/>
      <c r="I41" s="25"/>
      <c r="J41" s="25"/>
      <c r="K41" s="19">
        <f>SUM(K38:K40)</f>
        <v>0</v>
      </c>
      <c r="L41" s="42"/>
      <c r="M41" s="42"/>
      <c r="N41" s="42"/>
      <c r="O41" s="42"/>
    </row>
    <row r="42" spans="1:15" ht="12.75" customHeight="1">
      <c r="A42" s="26" t="s">
        <v>87</v>
      </c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17"/>
      <c r="M42" s="17"/>
      <c r="N42" s="17"/>
      <c r="O42" s="18"/>
    </row>
    <row r="43" spans="1:15" ht="12.75">
      <c r="A43" s="20" t="s">
        <v>88</v>
      </c>
      <c r="B43" s="12" t="s">
        <v>3</v>
      </c>
      <c r="C43" s="4">
        <v>657.4</v>
      </c>
      <c r="D43" s="4">
        <v>193</v>
      </c>
      <c r="E43" s="4">
        <v>118</v>
      </c>
      <c r="F43" s="4">
        <v>170</v>
      </c>
      <c r="G43" s="4">
        <v>0.7</v>
      </c>
      <c r="H43" s="22">
        <v>0.65</v>
      </c>
      <c r="I43" s="22">
        <v>0.25</v>
      </c>
      <c r="J43" s="4">
        <v>33</v>
      </c>
      <c r="K43" s="4">
        <v>55</v>
      </c>
      <c r="L43" s="39"/>
      <c r="M43" s="39"/>
      <c r="N43" s="39"/>
      <c r="O43" s="39"/>
    </row>
    <row r="44" spans="1:15" ht="38.25">
      <c r="A44" s="20" t="s">
        <v>89</v>
      </c>
      <c r="B44" s="12" t="s">
        <v>91</v>
      </c>
      <c r="C44" s="4">
        <v>513.1</v>
      </c>
      <c r="D44" s="4">
        <v>303</v>
      </c>
      <c r="E44" s="4">
        <v>266</v>
      </c>
      <c r="F44" s="4">
        <v>291</v>
      </c>
      <c r="G44" s="22">
        <v>0.59</v>
      </c>
      <c r="H44" s="22">
        <v>0.52</v>
      </c>
      <c r="I44" s="22">
        <v>0.57</v>
      </c>
      <c r="J44" s="4">
        <v>25</v>
      </c>
      <c r="K44" s="4">
        <v>72</v>
      </c>
      <c r="L44" s="39"/>
      <c r="M44" s="39"/>
      <c r="N44" s="39"/>
      <c r="O44" s="39"/>
    </row>
    <row r="45" spans="1:15" ht="25.5">
      <c r="A45" s="20" t="s">
        <v>90</v>
      </c>
      <c r="B45" s="12" t="s">
        <v>14</v>
      </c>
      <c r="C45" s="4">
        <v>159.8</v>
      </c>
      <c r="D45" s="4">
        <v>687</v>
      </c>
      <c r="E45" s="4">
        <v>519</v>
      </c>
      <c r="F45" s="4">
        <v>429</v>
      </c>
      <c r="G45" s="4">
        <v>4.2</v>
      </c>
      <c r="H45" s="4">
        <v>3.2</v>
      </c>
      <c r="I45" s="22">
        <v>2.69</v>
      </c>
      <c r="J45" s="4">
        <v>35</v>
      </c>
      <c r="K45" s="4">
        <v>150</v>
      </c>
      <c r="L45" s="39"/>
      <c r="M45" s="39"/>
      <c r="N45" s="39"/>
      <c r="O45" s="39"/>
    </row>
    <row r="46" spans="1:15" ht="18.75" customHeight="1">
      <c r="A46" s="45" t="s">
        <v>51</v>
      </c>
      <c r="B46" s="45"/>
      <c r="C46" s="45"/>
      <c r="D46" s="45"/>
      <c r="E46" s="45"/>
      <c r="F46" s="45"/>
      <c r="G46" s="45"/>
      <c r="H46" s="45"/>
      <c r="I46" s="45"/>
      <c r="J46" s="45"/>
      <c r="K46" s="14">
        <f>SUM(K43:K45)</f>
        <v>277</v>
      </c>
      <c r="L46" s="42"/>
      <c r="M46" s="42"/>
      <c r="N46" s="42"/>
      <c r="O46" s="42"/>
    </row>
    <row r="47" spans="1:15" ht="12.75" customHeight="1">
      <c r="A47" s="26" t="s">
        <v>92</v>
      </c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17"/>
      <c r="M47" s="17"/>
      <c r="N47" s="17"/>
      <c r="O47" s="17"/>
    </row>
    <row r="48" spans="1:15" ht="12.75">
      <c r="A48" s="20" t="s">
        <v>93</v>
      </c>
      <c r="B48" s="12" t="s">
        <v>3</v>
      </c>
      <c r="C48" s="4">
        <v>274.4</v>
      </c>
      <c r="D48" s="4">
        <v>364</v>
      </c>
      <c r="E48" s="4">
        <v>0</v>
      </c>
      <c r="F48" s="4">
        <v>102</v>
      </c>
      <c r="G48" s="4">
        <v>1.3</v>
      </c>
      <c r="H48" s="4">
        <v>0</v>
      </c>
      <c r="I48" s="22">
        <v>0.37</v>
      </c>
      <c r="J48" s="4">
        <v>35</v>
      </c>
      <c r="K48" s="4">
        <v>36</v>
      </c>
      <c r="L48" s="39"/>
      <c r="M48" s="39"/>
      <c r="N48" s="39"/>
      <c r="O48" s="39"/>
    </row>
    <row r="49" spans="1:15" ht="18.75" customHeight="1">
      <c r="A49" s="45" t="s">
        <v>51</v>
      </c>
      <c r="B49" s="45"/>
      <c r="C49" s="45"/>
      <c r="D49" s="45"/>
      <c r="E49" s="45"/>
      <c r="F49" s="45"/>
      <c r="G49" s="45"/>
      <c r="H49" s="45"/>
      <c r="I49" s="45"/>
      <c r="J49" s="45"/>
      <c r="K49" s="14">
        <f>SUM(K48)</f>
        <v>36</v>
      </c>
      <c r="L49" s="42"/>
      <c r="M49" s="42"/>
      <c r="N49" s="42"/>
      <c r="O49" s="42"/>
    </row>
    <row r="50" spans="1:15" ht="12.75" customHeight="1">
      <c r="A50" s="26" t="s">
        <v>94</v>
      </c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17"/>
      <c r="M50" s="17"/>
      <c r="N50" s="17"/>
      <c r="O50" s="17"/>
    </row>
    <row r="51" spans="1:15" ht="12.75">
      <c r="A51" s="20" t="s">
        <v>97</v>
      </c>
      <c r="B51" s="12" t="s">
        <v>12</v>
      </c>
      <c r="C51" s="4">
        <v>1037.9</v>
      </c>
      <c r="D51" s="4">
        <v>1029</v>
      </c>
      <c r="E51" s="4">
        <v>1029</v>
      </c>
      <c r="F51" s="4">
        <v>2234</v>
      </c>
      <c r="G51" s="4">
        <v>1.51</v>
      </c>
      <c r="H51" s="4">
        <v>1.51</v>
      </c>
      <c r="I51" s="4">
        <v>2.15</v>
      </c>
      <c r="J51" s="4">
        <v>35</v>
      </c>
      <c r="K51" s="4">
        <v>781</v>
      </c>
      <c r="L51" s="39"/>
      <c r="M51" s="39"/>
      <c r="N51" s="39"/>
      <c r="O51" s="39"/>
    </row>
    <row r="52" spans="1:15" ht="12.75">
      <c r="A52" s="20" t="s">
        <v>98</v>
      </c>
      <c r="B52" s="12" t="s">
        <v>15</v>
      </c>
      <c r="C52" s="4">
        <v>759.3</v>
      </c>
      <c r="D52" s="4">
        <v>1754</v>
      </c>
      <c r="E52" s="4">
        <v>1754</v>
      </c>
      <c r="F52" s="4">
        <v>1730</v>
      </c>
      <c r="G52" s="4">
        <v>3.9</v>
      </c>
      <c r="H52" s="4">
        <v>2.31</v>
      </c>
      <c r="I52" s="4">
        <v>2.27</v>
      </c>
      <c r="J52" s="4">
        <v>9</v>
      </c>
      <c r="K52" s="4">
        <v>150</v>
      </c>
      <c r="L52" s="39"/>
      <c r="M52" s="39"/>
      <c r="N52" s="39"/>
      <c r="O52" s="39"/>
    </row>
    <row r="53" spans="1:15" ht="25.5">
      <c r="A53" s="20" t="s">
        <v>99</v>
      </c>
      <c r="B53" s="12" t="s">
        <v>95</v>
      </c>
      <c r="C53" s="4">
        <v>683.8</v>
      </c>
      <c r="D53" s="4">
        <v>1492</v>
      </c>
      <c r="E53" s="4">
        <v>1492</v>
      </c>
      <c r="F53" s="4">
        <v>1875</v>
      </c>
      <c r="G53" s="4">
        <v>2.7</v>
      </c>
      <c r="H53" s="4">
        <v>2.18</v>
      </c>
      <c r="I53" s="4">
        <v>2.74</v>
      </c>
      <c r="J53" s="4">
        <v>35</v>
      </c>
      <c r="K53" s="4">
        <v>650</v>
      </c>
      <c r="L53" s="39"/>
      <c r="M53" s="39"/>
      <c r="N53" s="39"/>
      <c r="O53" s="39"/>
    </row>
    <row r="54" spans="1:15" ht="25.5">
      <c r="A54" s="20" t="s">
        <v>100</v>
      </c>
      <c r="B54" s="12" t="s">
        <v>96</v>
      </c>
      <c r="C54" s="4">
        <v>1290</v>
      </c>
      <c r="D54" s="4">
        <v>1668</v>
      </c>
      <c r="E54" s="4">
        <v>1668</v>
      </c>
      <c r="F54" s="4">
        <v>2027</v>
      </c>
      <c r="G54" s="4">
        <v>1.6</v>
      </c>
      <c r="H54" s="4">
        <v>1.29</v>
      </c>
      <c r="I54" s="4">
        <v>1.57</v>
      </c>
      <c r="J54" s="4">
        <v>35</v>
      </c>
      <c r="K54" s="4">
        <v>700</v>
      </c>
      <c r="L54" s="39"/>
      <c r="M54" s="39"/>
      <c r="N54" s="39"/>
      <c r="O54" s="39"/>
    </row>
    <row r="55" spans="1:15" ht="18.75" customHeight="1">
      <c r="A55" s="45" t="s">
        <v>51</v>
      </c>
      <c r="B55" s="45"/>
      <c r="C55" s="45"/>
      <c r="D55" s="45"/>
      <c r="E55" s="45"/>
      <c r="F55" s="45"/>
      <c r="G55" s="45"/>
      <c r="H55" s="45"/>
      <c r="I55" s="45"/>
      <c r="J55" s="45"/>
      <c r="K55" s="14">
        <f>SUM(K51:K54)</f>
        <v>2281</v>
      </c>
      <c r="L55" s="42"/>
      <c r="M55" s="42"/>
      <c r="N55" s="42"/>
      <c r="O55" s="42"/>
    </row>
    <row r="56" spans="1:15" ht="12.75" customHeight="1">
      <c r="A56" s="26" t="s">
        <v>101</v>
      </c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17"/>
      <c r="M56" s="17"/>
      <c r="N56" s="17"/>
      <c r="O56" s="17"/>
    </row>
    <row r="57" spans="1:15" ht="12.75">
      <c r="A57" s="20" t="s">
        <v>102</v>
      </c>
      <c r="B57" s="12" t="s">
        <v>12</v>
      </c>
      <c r="C57" s="4">
        <v>280.4</v>
      </c>
      <c r="D57" s="4">
        <v>0</v>
      </c>
      <c r="E57" s="4">
        <v>50</v>
      </c>
      <c r="F57" s="4">
        <v>0</v>
      </c>
      <c r="G57" s="4">
        <v>0</v>
      </c>
      <c r="H57" s="4">
        <v>0.4</v>
      </c>
      <c r="I57" s="4">
        <v>0.4</v>
      </c>
      <c r="J57" s="4">
        <v>0</v>
      </c>
      <c r="K57" s="4">
        <v>0</v>
      </c>
      <c r="L57" s="39"/>
      <c r="M57" s="39"/>
      <c r="N57" s="39"/>
      <c r="O57" s="39"/>
    </row>
    <row r="58" spans="1:15" ht="38.25">
      <c r="A58" s="20" t="s">
        <v>103</v>
      </c>
      <c r="B58" s="12" t="s">
        <v>117</v>
      </c>
      <c r="C58" s="4">
        <v>278</v>
      </c>
      <c r="D58" s="4">
        <v>0</v>
      </c>
      <c r="E58" s="4">
        <v>8</v>
      </c>
      <c r="F58" s="4">
        <v>0</v>
      </c>
      <c r="G58" s="4">
        <v>0</v>
      </c>
      <c r="H58" s="4">
        <v>0.03</v>
      </c>
      <c r="I58" s="4">
        <v>0</v>
      </c>
      <c r="J58" s="4">
        <v>0</v>
      </c>
      <c r="K58" s="4">
        <v>0</v>
      </c>
      <c r="L58" s="39"/>
      <c r="M58" s="39"/>
      <c r="N58" s="39"/>
      <c r="O58" s="39"/>
    </row>
    <row r="59" spans="1:15" ht="25.5">
      <c r="A59" s="20" t="s">
        <v>104</v>
      </c>
      <c r="B59" s="12" t="s">
        <v>205</v>
      </c>
      <c r="C59" s="4">
        <v>16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39"/>
      <c r="M59" s="39"/>
      <c r="N59" s="39"/>
      <c r="O59" s="39"/>
    </row>
    <row r="60" spans="1:15" ht="38.25">
      <c r="A60" s="20" t="s">
        <v>105</v>
      </c>
      <c r="B60" s="12" t="s">
        <v>16</v>
      </c>
      <c r="C60" s="4">
        <v>25.4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39"/>
      <c r="M60" s="39"/>
      <c r="N60" s="39"/>
      <c r="O60" s="39"/>
    </row>
    <row r="61" spans="1:15" ht="32.25" customHeight="1">
      <c r="A61" s="20" t="s">
        <v>106</v>
      </c>
      <c r="B61" s="12" t="s">
        <v>17</v>
      </c>
      <c r="C61" s="4">
        <v>58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39"/>
      <c r="M61" s="39"/>
      <c r="N61" s="39"/>
      <c r="O61" s="39"/>
    </row>
    <row r="62" spans="1:15" ht="12.75">
      <c r="A62" s="20" t="s">
        <v>107</v>
      </c>
      <c r="B62" s="12" t="s">
        <v>18</v>
      </c>
      <c r="C62" s="4">
        <v>4.3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39"/>
      <c r="M62" s="39"/>
      <c r="N62" s="39"/>
      <c r="O62" s="39"/>
    </row>
    <row r="63" spans="1:15" ht="12.75">
      <c r="A63" s="20" t="s">
        <v>108</v>
      </c>
      <c r="B63" s="12" t="s">
        <v>19</v>
      </c>
      <c r="C63" s="4">
        <v>10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39"/>
      <c r="M63" s="39"/>
      <c r="N63" s="39"/>
      <c r="O63" s="39"/>
    </row>
    <row r="64" spans="1:15" ht="18.75" customHeight="1">
      <c r="A64" s="45" t="s">
        <v>51</v>
      </c>
      <c r="B64" s="45"/>
      <c r="C64" s="45"/>
      <c r="D64" s="45"/>
      <c r="E64" s="45"/>
      <c r="F64" s="45"/>
      <c r="G64" s="45"/>
      <c r="H64" s="45"/>
      <c r="I64" s="45"/>
      <c r="J64" s="45"/>
      <c r="K64" s="14">
        <f>SUM(K57:K63)</f>
        <v>0</v>
      </c>
      <c r="L64" s="42"/>
      <c r="M64" s="42"/>
      <c r="N64" s="42"/>
      <c r="O64" s="42"/>
    </row>
    <row r="65" spans="1:15" ht="12.75" customHeight="1">
      <c r="A65" s="26" t="s">
        <v>109</v>
      </c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17"/>
      <c r="M65" s="17"/>
      <c r="N65" s="17"/>
      <c r="O65" s="17"/>
    </row>
    <row r="66" spans="1:15" ht="12.75">
      <c r="A66" s="20" t="s">
        <v>110</v>
      </c>
      <c r="B66" s="12" t="s">
        <v>12</v>
      </c>
      <c r="C66" s="4">
        <v>43.5</v>
      </c>
      <c r="D66" s="4">
        <v>900</v>
      </c>
      <c r="E66" s="4">
        <v>850</v>
      </c>
      <c r="F66" s="4">
        <v>80</v>
      </c>
      <c r="G66" s="4">
        <v>20.6</v>
      </c>
      <c r="H66" s="4">
        <v>19.5</v>
      </c>
      <c r="I66" s="4">
        <v>1.8</v>
      </c>
      <c r="J66" s="4">
        <v>35</v>
      </c>
      <c r="K66" s="4">
        <v>28</v>
      </c>
      <c r="L66" s="39"/>
      <c r="M66" s="39"/>
      <c r="N66" s="39"/>
      <c r="O66" s="39"/>
    </row>
    <row r="67" spans="1:15" ht="76.5">
      <c r="A67" s="20" t="s">
        <v>116</v>
      </c>
      <c r="B67" s="23" t="s">
        <v>71</v>
      </c>
      <c r="C67" s="4"/>
      <c r="D67" s="4"/>
      <c r="E67" s="4"/>
      <c r="F67" s="4"/>
      <c r="G67" s="4"/>
      <c r="H67" s="4"/>
      <c r="I67" s="4"/>
      <c r="J67" s="4">
        <v>3</v>
      </c>
      <c r="K67" s="4">
        <v>3</v>
      </c>
      <c r="L67" s="16"/>
      <c r="M67" s="16"/>
      <c r="N67" s="16"/>
      <c r="O67" s="16"/>
    </row>
    <row r="68" spans="1:15" ht="12.75">
      <c r="A68" s="20" t="s">
        <v>111</v>
      </c>
      <c r="B68" s="12" t="s">
        <v>20</v>
      </c>
      <c r="C68" s="4">
        <v>449.26</v>
      </c>
      <c r="D68" s="4">
        <v>1215</v>
      </c>
      <c r="E68" s="4">
        <v>1314</v>
      </c>
      <c r="F68" s="4">
        <v>1334</v>
      </c>
      <c r="G68" s="4">
        <v>2.7</v>
      </c>
      <c r="H68" s="4">
        <v>2.92</v>
      </c>
      <c r="I68" s="4">
        <v>2.97</v>
      </c>
      <c r="J68" s="4">
        <v>35</v>
      </c>
      <c r="K68" s="4">
        <v>467</v>
      </c>
      <c r="L68" s="39"/>
      <c r="M68" s="39"/>
      <c r="N68" s="39"/>
      <c r="O68" s="39"/>
    </row>
    <row r="69" spans="1:15" ht="25.5">
      <c r="A69" s="20" t="s">
        <v>112</v>
      </c>
      <c r="B69" s="12" t="s">
        <v>21</v>
      </c>
      <c r="C69" s="4">
        <v>351.9</v>
      </c>
      <c r="D69" s="4">
        <v>960</v>
      </c>
      <c r="E69" s="4">
        <v>1010</v>
      </c>
      <c r="F69" s="4">
        <v>1600</v>
      </c>
      <c r="G69" s="4">
        <v>2.5</v>
      </c>
      <c r="H69" s="4">
        <v>2.8</v>
      </c>
      <c r="I69" s="4">
        <v>2.9</v>
      </c>
      <c r="J69" s="4">
        <v>30</v>
      </c>
      <c r="K69" s="4">
        <v>480</v>
      </c>
      <c r="L69" s="39"/>
      <c r="M69" s="39"/>
      <c r="N69" s="39"/>
      <c r="O69" s="39"/>
    </row>
    <row r="70" spans="1:15" ht="12.75">
      <c r="A70" s="20" t="s">
        <v>113</v>
      </c>
      <c r="B70" s="12" t="s">
        <v>22</v>
      </c>
      <c r="C70" s="4">
        <v>42.9</v>
      </c>
      <c r="D70" s="4">
        <v>124</v>
      </c>
      <c r="E70" s="4">
        <v>89</v>
      </c>
      <c r="F70" s="4">
        <v>105</v>
      </c>
      <c r="G70" s="4">
        <v>2.9</v>
      </c>
      <c r="H70" s="4">
        <v>2</v>
      </c>
      <c r="I70" s="4">
        <v>2.4</v>
      </c>
      <c r="J70" s="4">
        <v>35</v>
      </c>
      <c r="K70" s="4">
        <v>37</v>
      </c>
      <c r="L70" s="39"/>
      <c r="M70" s="39"/>
      <c r="N70" s="39"/>
      <c r="O70" s="39"/>
    </row>
    <row r="71" spans="1:15" ht="12.75">
      <c r="A71" s="20" t="s">
        <v>114</v>
      </c>
      <c r="B71" s="12" t="s">
        <v>23</v>
      </c>
      <c r="C71" s="4">
        <v>22.83</v>
      </c>
      <c r="D71" s="4">
        <v>58</v>
      </c>
      <c r="E71" s="4">
        <v>66</v>
      </c>
      <c r="F71" s="4">
        <v>80</v>
      </c>
      <c r="G71" s="4">
        <v>2.8</v>
      </c>
      <c r="H71" s="4">
        <v>3.2</v>
      </c>
      <c r="I71" s="4">
        <v>3.9</v>
      </c>
      <c r="J71" s="4">
        <v>25</v>
      </c>
      <c r="K71" s="4">
        <v>20</v>
      </c>
      <c r="L71" s="39"/>
      <c r="M71" s="39"/>
      <c r="N71" s="39"/>
      <c r="O71" s="39"/>
    </row>
    <row r="72" spans="1:15" ht="12.75">
      <c r="A72" s="20" t="s">
        <v>115</v>
      </c>
      <c r="B72" s="12" t="s">
        <v>24</v>
      </c>
      <c r="C72" s="4">
        <v>857</v>
      </c>
      <c r="D72" s="4">
        <v>1020</v>
      </c>
      <c r="E72" s="4">
        <v>1617</v>
      </c>
      <c r="F72" s="4">
        <v>1080</v>
      </c>
      <c r="G72" s="4">
        <v>1.2</v>
      </c>
      <c r="H72" s="4">
        <v>1.25</v>
      </c>
      <c r="I72" s="4">
        <v>1.26</v>
      </c>
      <c r="J72" s="4">
        <v>35</v>
      </c>
      <c r="K72" s="4">
        <v>378</v>
      </c>
      <c r="L72" s="39"/>
      <c r="M72" s="39"/>
      <c r="N72" s="39"/>
      <c r="O72" s="39"/>
    </row>
    <row r="73" spans="1:15" ht="18.75" customHeight="1">
      <c r="A73" s="45" t="s">
        <v>51</v>
      </c>
      <c r="B73" s="45"/>
      <c r="C73" s="45"/>
      <c r="D73" s="45"/>
      <c r="E73" s="45"/>
      <c r="F73" s="45"/>
      <c r="G73" s="45"/>
      <c r="H73" s="45"/>
      <c r="I73" s="45"/>
      <c r="J73" s="45"/>
      <c r="K73" s="14">
        <f>SUM(K66:K72)</f>
        <v>1413</v>
      </c>
      <c r="L73" s="42"/>
      <c r="M73" s="42"/>
      <c r="N73" s="42"/>
      <c r="O73" s="42"/>
    </row>
    <row r="74" spans="1:15" ht="12.75" customHeight="1">
      <c r="A74" s="26" t="s">
        <v>118</v>
      </c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17"/>
      <c r="M74" s="17"/>
      <c r="N74" s="17"/>
      <c r="O74" s="17"/>
    </row>
    <row r="75" spans="1:15" ht="12.75">
      <c r="A75" s="20" t="s">
        <v>119</v>
      </c>
      <c r="B75" s="12" t="s">
        <v>12</v>
      </c>
      <c r="C75" s="4">
        <v>937.9</v>
      </c>
      <c r="D75" s="4">
        <v>30</v>
      </c>
      <c r="E75" s="4">
        <v>0</v>
      </c>
      <c r="F75" s="4">
        <v>168</v>
      </c>
      <c r="G75" s="4">
        <v>0.1</v>
      </c>
      <c r="H75" s="4">
        <v>0</v>
      </c>
      <c r="I75" s="4">
        <v>0.17</v>
      </c>
      <c r="J75" s="4">
        <v>0</v>
      </c>
      <c r="K75" s="4">
        <v>0</v>
      </c>
      <c r="L75" s="39"/>
      <c r="M75" s="39"/>
      <c r="N75" s="39"/>
      <c r="O75" s="39"/>
    </row>
    <row r="76" spans="1:15" ht="76.5">
      <c r="A76" s="20" t="s">
        <v>121</v>
      </c>
      <c r="B76" s="23" t="s">
        <v>71</v>
      </c>
      <c r="C76" s="4"/>
      <c r="D76" s="4"/>
      <c r="E76" s="4"/>
      <c r="F76" s="4"/>
      <c r="G76" s="4"/>
      <c r="H76" s="4"/>
      <c r="I76" s="4"/>
      <c r="J76" s="4">
        <v>4</v>
      </c>
      <c r="K76" s="4">
        <v>5</v>
      </c>
      <c r="L76" s="39"/>
      <c r="M76" s="39"/>
      <c r="N76" s="39"/>
      <c r="O76" s="39"/>
    </row>
    <row r="77" spans="1:15" ht="25.5">
      <c r="A77" s="20" t="s">
        <v>120</v>
      </c>
      <c r="B77" s="12" t="s">
        <v>25</v>
      </c>
      <c r="C77" s="4">
        <v>396.8</v>
      </c>
      <c r="D77" s="4">
        <v>1080</v>
      </c>
      <c r="E77" s="4">
        <v>1080</v>
      </c>
      <c r="F77" s="4">
        <v>599</v>
      </c>
      <c r="G77" s="4">
        <v>1</v>
      </c>
      <c r="H77" s="4">
        <v>1</v>
      </c>
      <c r="I77" s="4">
        <v>1.5</v>
      </c>
      <c r="J77" s="4">
        <v>30</v>
      </c>
      <c r="K77" s="4">
        <v>180</v>
      </c>
      <c r="L77" s="39"/>
      <c r="M77" s="39"/>
      <c r="N77" s="39"/>
      <c r="O77" s="39"/>
    </row>
    <row r="78" spans="1:15" ht="18.75" customHeight="1">
      <c r="A78" s="45" t="s">
        <v>51</v>
      </c>
      <c r="B78" s="45"/>
      <c r="C78" s="45"/>
      <c r="D78" s="45"/>
      <c r="E78" s="45"/>
      <c r="F78" s="45"/>
      <c r="G78" s="45"/>
      <c r="H78" s="45"/>
      <c r="I78" s="45"/>
      <c r="J78" s="45"/>
      <c r="K78" s="14">
        <f>SUM(K75:K77)</f>
        <v>185</v>
      </c>
      <c r="L78" s="42"/>
      <c r="M78" s="42"/>
      <c r="N78" s="42"/>
      <c r="O78" s="42"/>
    </row>
    <row r="79" spans="1:15" ht="12.75" customHeight="1">
      <c r="A79" s="26" t="s">
        <v>123</v>
      </c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17"/>
      <c r="M79" s="17"/>
      <c r="N79" s="17"/>
      <c r="O79" s="17"/>
    </row>
    <row r="80" spans="1:15" ht="12.75">
      <c r="A80" s="20" t="s">
        <v>124</v>
      </c>
      <c r="B80" s="12" t="s">
        <v>12</v>
      </c>
      <c r="C80" s="4">
        <v>1855.9</v>
      </c>
      <c r="D80" s="4">
        <v>41</v>
      </c>
      <c r="E80" s="4">
        <v>3305</v>
      </c>
      <c r="F80" s="4">
        <v>2491</v>
      </c>
      <c r="G80" s="4">
        <v>0.02</v>
      </c>
      <c r="H80" s="4">
        <v>1.8</v>
      </c>
      <c r="I80" s="4">
        <v>1.34</v>
      </c>
      <c r="J80" s="4">
        <v>35</v>
      </c>
      <c r="K80" s="4">
        <v>872</v>
      </c>
      <c r="L80" s="39"/>
      <c r="M80" s="39"/>
      <c r="N80" s="39"/>
      <c r="O80" s="39"/>
    </row>
    <row r="81" spans="1:15" ht="25.5">
      <c r="A81" s="20" t="s">
        <v>125</v>
      </c>
      <c r="B81" s="12" t="s">
        <v>26</v>
      </c>
      <c r="C81" s="4">
        <v>400</v>
      </c>
      <c r="D81" s="4">
        <v>2410</v>
      </c>
      <c r="E81" s="4">
        <v>1024</v>
      </c>
      <c r="F81" s="4">
        <v>788</v>
      </c>
      <c r="G81" s="4">
        <v>1.4</v>
      </c>
      <c r="H81" s="4">
        <v>2.56</v>
      </c>
      <c r="I81" s="4">
        <v>1.97</v>
      </c>
      <c r="J81" s="4">
        <v>35</v>
      </c>
      <c r="K81" s="4">
        <v>276</v>
      </c>
      <c r="L81" s="39"/>
      <c r="M81" s="39"/>
      <c r="N81" s="39"/>
      <c r="O81" s="39"/>
    </row>
    <row r="82" spans="1:15" ht="18.75" customHeight="1">
      <c r="A82" s="45" t="s">
        <v>51</v>
      </c>
      <c r="B82" s="45"/>
      <c r="C82" s="45"/>
      <c r="D82" s="45"/>
      <c r="E82" s="45"/>
      <c r="F82" s="45"/>
      <c r="G82" s="45"/>
      <c r="H82" s="45"/>
      <c r="I82" s="45"/>
      <c r="J82" s="45"/>
      <c r="K82" s="14">
        <f>SUM(K80:K81)</f>
        <v>1148</v>
      </c>
      <c r="L82" s="42"/>
      <c r="M82" s="42"/>
      <c r="N82" s="42"/>
      <c r="O82" s="42"/>
    </row>
    <row r="83" spans="1:15" ht="12.75" customHeight="1">
      <c r="A83" s="26" t="s">
        <v>126</v>
      </c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17"/>
      <c r="M83" s="17"/>
      <c r="N83" s="17"/>
      <c r="O83" s="17"/>
    </row>
    <row r="84" spans="1:15" ht="12.75">
      <c r="A84" s="20" t="s">
        <v>127</v>
      </c>
      <c r="B84" s="12" t="s">
        <v>12</v>
      </c>
      <c r="C84" s="4">
        <v>286.8</v>
      </c>
      <c r="D84" s="4">
        <v>33</v>
      </c>
      <c r="E84" s="4">
        <v>24</v>
      </c>
      <c r="F84" s="4">
        <v>51</v>
      </c>
      <c r="G84" s="4" t="s">
        <v>54</v>
      </c>
      <c r="H84" s="4">
        <v>0.1</v>
      </c>
      <c r="I84" s="4">
        <v>0.17</v>
      </c>
      <c r="J84" s="4">
        <v>0</v>
      </c>
      <c r="K84" s="4">
        <v>0</v>
      </c>
      <c r="L84" s="39"/>
      <c r="M84" s="39"/>
      <c r="N84" s="39"/>
      <c r="O84" s="39"/>
    </row>
    <row r="85" spans="1:15" ht="51">
      <c r="A85" s="20" t="s">
        <v>128</v>
      </c>
      <c r="B85" s="12" t="s">
        <v>130</v>
      </c>
      <c r="C85" s="4">
        <v>380</v>
      </c>
      <c r="D85" s="4">
        <v>240</v>
      </c>
      <c r="E85" s="4">
        <v>198</v>
      </c>
      <c r="F85" s="4">
        <v>216</v>
      </c>
      <c r="G85" s="4">
        <v>0.6</v>
      </c>
      <c r="H85" s="4">
        <v>0.52</v>
      </c>
      <c r="I85" s="4">
        <v>0.57</v>
      </c>
      <c r="J85" s="4">
        <v>25</v>
      </c>
      <c r="K85" s="4">
        <v>54</v>
      </c>
      <c r="L85" s="39"/>
      <c r="M85" s="39"/>
      <c r="N85" s="39"/>
      <c r="O85" s="39"/>
    </row>
    <row r="86" spans="1:15" ht="12.75">
      <c r="A86" s="20" t="s">
        <v>129</v>
      </c>
      <c r="B86" s="12" t="s">
        <v>27</v>
      </c>
      <c r="C86" s="4">
        <v>252.3</v>
      </c>
      <c r="D86" s="4">
        <v>180</v>
      </c>
      <c r="E86" s="4">
        <v>343</v>
      </c>
      <c r="F86" s="4">
        <v>227</v>
      </c>
      <c r="G86" s="4">
        <v>0.71</v>
      </c>
      <c r="H86" s="4">
        <v>1.44</v>
      </c>
      <c r="I86" s="4">
        <v>0.91</v>
      </c>
      <c r="J86" s="4">
        <v>35</v>
      </c>
      <c r="K86" s="4">
        <v>79</v>
      </c>
      <c r="L86" s="39"/>
      <c r="M86" s="39"/>
      <c r="N86" s="39"/>
      <c r="O86" s="39"/>
    </row>
    <row r="87" spans="1:15" ht="18.75" customHeight="1">
      <c r="A87" s="45" t="s">
        <v>51</v>
      </c>
      <c r="B87" s="45"/>
      <c r="C87" s="45"/>
      <c r="D87" s="45"/>
      <c r="E87" s="45"/>
      <c r="F87" s="45"/>
      <c r="G87" s="45"/>
      <c r="H87" s="45"/>
      <c r="I87" s="45"/>
      <c r="J87" s="45"/>
      <c r="K87" s="14">
        <f>SUM(K84:K86)</f>
        <v>133</v>
      </c>
      <c r="L87" s="42"/>
      <c r="M87" s="42"/>
      <c r="N87" s="42"/>
      <c r="O87" s="42"/>
    </row>
    <row r="88" spans="1:15" ht="12.75" customHeight="1">
      <c r="A88" s="26" t="s">
        <v>131</v>
      </c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17"/>
      <c r="M88" s="17"/>
      <c r="N88" s="17"/>
      <c r="O88" s="17"/>
    </row>
    <row r="89" spans="1:15" ht="12.75">
      <c r="A89" s="20" t="s">
        <v>135</v>
      </c>
      <c r="B89" s="12" t="s">
        <v>3</v>
      </c>
      <c r="C89" s="4">
        <v>534.9</v>
      </c>
      <c r="D89" s="4">
        <v>432</v>
      </c>
      <c r="E89" s="4">
        <v>480</v>
      </c>
      <c r="F89" s="4">
        <v>834</v>
      </c>
      <c r="G89" s="4">
        <v>0.9</v>
      </c>
      <c r="H89" s="4">
        <v>0.9</v>
      </c>
      <c r="I89" s="4">
        <v>1.55</v>
      </c>
      <c r="J89" s="4">
        <v>15</v>
      </c>
      <c r="K89" s="4">
        <v>127</v>
      </c>
      <c r="L89" s="39"/>
      <c r="M89" s="39"/>
      <c r="N89" s="39"/>
      <c r="O89" s="39"/>
    </row>
    <row r="90" spans="1:15" ht="38.25">
      <c r="A90" s="20" t="s">
        <v>136</v>
      </c>
      <c r="B90" s="12" t="s">
        <v>132</v>
      </c>
      <c r="C90" s="4">
        <v>44.8</v>
      </c>
      <c r="D90" s="4">
        <v>21</v>
      </c>
      <c r="E90" s="4">
        <v>0</v>
      </c>
      <c r="F90" s="4">
        <v>20</v>
      </c>
      <c r="G90" s="4">
        <v>0.46</v>
      </c>
      <c r="H90" s="4">
        <v>0</v>
      </c>
      <c r="I90" s="4">
        <v>0.44</v>
      </c>
      <c r="J90" s="4">
        <v>0</v>
      </c>
      <c r="K90" s="4">
        <v>0</v>
      </c>
      <c r="L90" s="39"/>
      <c r="M90" s="39"/>
      <c r="N90" s="39"/>
      <c r="O90" s="39"/>
    </row>
    <row r="91" spans="1:15" ht="38.25">
      <c r="A91" s="20" t="s">
        <v>137</v>
      </c>
      <c r="B91" s="12" t="s">
        <v>133</v>
      </c>
      <c r="C91" s="4">
        <v>80.4</v>
      </c>
      <c r="D91" s="4">
        <v>41</v>
      </c>
      <c r="E91" s="4">
        <v>67</v>
      </c>
      <c r="F91" s="4">
        <v>106</v>
      </c>
      <c r="G91" s="4">
        <v>0.5</v>
      </c>
      <c r="H91" s="4">
        <v>0.83</v>
      </c>
      <c r="I91" s="4">
        <v>1.32</v>
      </c>
      <c r="J91" s="4">
        <v>25</v>
      </c>
      <c r="K91" s="4">
        <v>25</v>
      </c>
      <c r="L91" s="39"/>
      <c r="M91" s="39"/>
      <c r="N91" s="39"/>
      <c r="O91" s="39"/>
    </row>
    <row r="92" spans="1:15" ht="38.25">
      <c r="A92" s="20" t="s">
        <v>138</v>
      </c>
      <c r="B92" s="12" t="s">
        <v>134</v>
      </c>
      <c r="C92" s="4">
        <v>65.2</v>
      </c>
      <c r="D92" s="4">
        <v>15</v>
      </c>
      <c r="E92" s="4">
        <v>35</v>
      </c>
      <c r="F92" s="4">
        <v>41</v>
      </c>
      <c r="G92" s="4">
        <v>0.23</v>
      </c>
      <c r="H92" s="4">
        <v>0.53</v>
      </c>
      <c r="I92" s="4">
        <v>0.63</v>
      </c>
      <c r="J92" s="4">
        <v>25</v>
      </c>
      <c r="K92" s="4">
        <v>10</v>
      </c>
      <c r="L92" s="39"/>
      <c r="M92" s="39"/>
      <c r="N92" s="39"/>
      <c r="O92" s="39"/>
    </row>
    <row r="93" spans="1:15" ht="12.75">
      <c r="A93" s="20" t="s">
        <v>139</v>
      </c>
      <c r="B93" s="12" t="s">
        <v>28</v>
      </c>
      <c r="C93" s="4">
        <v>28.2</v>
      </c>
      <c r="D93" s="4">
        <v>102</v>
      </c>
      <c r="E93" s="4">
        <v>34</v>
      </c>
      <c r="F93" s="4">
        <v>78</v>
      </c>
      <c r="G93" s="4">
        <v>3.6</v>
      </c>
      <c r="H93" s="4">
        <v>1.2</v>
      </c>
      <c r="I93" s="4">
        <v>2.76</v>
      </c>
      <c r="J93" s="4">
        <v>20</v>
      </c>
      <c r="K93" s="4">
        <v>15</v>
      </c>
      <c r="L93" s="39"/>
      <c r="M93" s="39"/>
      <c r="N93" s="39"/>
      <c r="O93" s="39"/>
    </row>
    <row r="94" spans="1:15" ht="25.5">
      <c r="A94" s="20" t="s">
        <v>140</v>
      </c>
      <c r="B94" s="12" t="s">
        <v>29</v>
      </c>
      <c r="C94" s="4">
        <v>22.8</v>
      </c>
      <c r="D94" s="4">
        <v>0</v>
      </c>
      <c r="E94" s="4">
        <v>0</v>
      </c>
      <c r="F94" s="4">
        <v>70</v>
      </c>
      <c r="G94" s="4">
        <v>0</v>
      </c>
      <c r="H94" s="4">
        <v>0</v>
      </c>
      <c r="I94" s="4">
        <v>3.07</v>
      </c>
      <c r="J94" s="4">
        <v>20</v>
      </c>
      <c r="K94" s="4">
        <v>21</v>
      </c>
      <c r="L94" s="39"/>
      <c r="M94" s="39"/>
      <c r="N94" s="39"/>
      <c r="O94" s="39"/>
    </row>
    <row r="95" spans="1:15" ht="18.75" customHeight="1">
      <c r="A95" s="45" t="s">
        <v>51</v>
      </c>
      <c r="B95" s="45"/>
      <c r="C95" s="45"/>
      <c r="D95" s="45"/>
      <c r="E95" s="45"/>
      <c r="F95" s="45"/>
      <c r="G95" s="45"/>
      <c r="H95" s="45"/>
      <c r="I95" s="45"/>
      <c r="J95" s="45"/>
      <c r="K95" s="14">
        <f>SUM(K89:K94)</f>
        <v>198</v>
      </c>
      <c r="L95" s="42"/>
      <c r="M95" s="42"/>
      <c r="N95" s="42"/>
      <c r="O95" s="42"/>
    </row>
    <row r="96" spans="1:15" ht="12.75" customHeight="1">
      <c r="A96" s="26" t="s">
        <v>141</v>
      </c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17"/>
      <c r="M96" s="17"/>
      <c r="N96" s="17"/>
      <c r="O96" s="17"/>
    </row>
    <row r="97" spans="1:15" ht="12.75">
      <c r="A97" s="20" t="s">
        <v>127</v>
      </c>
      <c r="B97" s="12" t="s">
        <v>12</v>
      </c>
      <c r="C97" s="4">
        <v>1099.3</v>
      </c>
      <c r="D97" s="4">
        <v>136</v>
      </c>
      <c r="E97" s="4">
        <v>120</v>
      </c>
      <c r="F97" s="4">
        <v>111</v>
      </c>
      <c r="G97" s="4">
        <v>0.1</v>
      </c>
      <c r="H97" s="4">
        <v>0.1</v>
      </c>
      <c r="I97" s="4">
        <v>0.1</v>
      </c>
      <c r="J97" s="4">
        <v>35</v>
      </c>
      <c r="K97" s="4">
        <v>38</v>
      </c>
      <c r="L97" s="39"/>
      <c r="M97" s="39"/>
      <c r="N97" s="39"/>
      <c r="O97" s="39"/>
    </row>
    <row r="98" spans="1:15" ht="38.25">
      <c r="A98" s="20" t="s">
        <v>128</v>
      </c>
      <c r="B98" s="12" t="s">
        <v>142</v>
      </c>
      <c r="C98" s="4">
        <v>147.8</v>
      </c>
      <c r="D98" s="4">
        <v>35</v>
      </c>
      <c r="E98" s="4">
        <v>89</v>
      </c>
      <c r="F98" s="4">
        <v>16</v>
      </c>
      <c r="G98" s="4">
        <v>0.24</v>
      </c>
      <c r="H98" s="4">
        <v>0.6</v>
      </c>
      <c r="I98" s="4">
        <v>0.11</v>
      </c>
      <c r="J98" s="4">
        <v>0</v>
      </c>
      <c r="K98" s="4">
        <v>0</v>
      </c>
      <c r="L98" s="39"/>
      <c r="M98" s="39"/>
      <c r="N98" s="39"/>
      <c r="O98" s="39"/>
    </row>
    <row r="99" spans="1:15" ht="38.25">
      <c r="A99" s="20" t="s">
        <v>129</v>
      </c>
      <c r="B99" s="12" t="s">
        <v>143</v>
      </c>
      <c r="C99" s="4">
        <v>60.5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39"/>
      <c r="M99" s="39"/>
      <c r="N99" s="39"/>
      <c r="O99" s="39"/>
    </row>
    <row r="100" spans="1:15" ht="38.25">
      <c r="A100" s="20" t="s">
        <v>145</v>
      </c>
      <c r="B100" s="12" t="s">
        <v>144</v>
      </c>
      <c r="C100" s="4">
        <v>166.2</v>
      </c>
      <c r="D100" s="4">
        <v>34</v>
      </c>
      <c r="E100" s="4">
        <v>16</v>
      </c>
      <c r="F100" s="4">
        <v>38</v>
      </c>
      <c r="G100" s="4">
        <v>0.2</v>
      </c>
      <c r="H100" s="4">
        <v>0.09</v>
      </c>
      <c r="I100" s="4">
        <v>0.23</v>
      </c>
      <c r="J100" s="4">
        <v>25</v>
      </c>
      <c r="K100" s="4">
        <v>10</v>
      </c>
      <c r="L100" s="39"/>
      <c r="M100" s="39"/>
      <c r="N100" s="39"/>
      <c r="O100" s="39"/>
    </row>
    <row r="101" spans="1:15" ht="18.75" customHeight="1">
      <c r="A101" s="45" t="s">
        <v>51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14">
        <f>SUM(K97:K100)</f>
        <v>48</v>
      </c>
      <c r="L101" s="42"/>
      <c r="M101" s="42"/>
      <c r="N101" s="42"/>
      <c r="O101" s="42"/>
    </row>
    <row r="102" spans="1:15" ht="12.75" customHeight="1">
      <c r="A102" s="26" t="s">
        <v>146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17"/>
      <c r="M102" s="17"/>
      <c r="N102" s="17"/>
      <c r="O102" s="17"/>
    </row>
    <row r="103" spans="1:15" ht="12.75">
      <c r="A103" s="20" t="s">
        <v>135</v>
      </c>
      <c r="B103" s="12" t="s">
        <v>12</v>
      </c>
      <c r="C103" s="4">
        <v>2101.1</v>
      </c>
      <c r="D103" s="4">
        <v>2924</v>
      </c>
      <c r="E103" s="4">
        <v>3010</v>
      </c>
      <c r="F103" s="4">
        <v>2924</v>
      </c>
      <c r="G103" s="4">
        <v>1.4</v>
      </c>
      <c r="H103" s="4">
        <v>1.4</v>
      </c>
      <c r="I103" s="4">
        <v>1.3</v>
      </c>
      <c r="J103" s="4">
        <v>35</v>
      </c>
      <c r="K103" s="4">
        <v>1023</v>
      </c>
      <c r="L103" s="39"/>
      <c r="M103" s="39"/>
      <c r="N103" s="39"/>
      <c r="O103" s="39"/>
    </row>
    <row r="104" spans="1:15" ht="38.25">
      <c r="A104" s="20" t="s">
        <v>136</v>
      </c>
      <c r="B104" s="12" t="s">
        <v>147</v>
      </c>
      <c r="C104" s="4">
        <v>171.3</v>
      </c>
      <c r="D104" s="4">
        <v>121</v>
      </c>
      <c r="E104" s="4">
        <v>90</v>
      </c>
      <c r="F104" s="4">
        <v>108</v>
      </c>
      <c r="G104" s="4">
        <v>0.7</v>
      </c>
      <c r="H104" s="4">
        <v>0.52</v>
      </c>
      <c r="I104" s="4">
        <v>0.63</v>
      </c>
      <c r="J104" s="4">
        <v>25</v>
      </c>
      <c r="K104" s="4">
        <v>25</v>
      </c>
      <c r="L104" s="39"/>
      <c r="M104" s="39"/>
      <c r="N104" s="39"/>
      <c r="O104" s="39"/>
    </row>
    <row r="105" spans="1:15" ht="38.25">
      <c r="A105" s="20" t="s">
        <v>137</v>
      </c>
      <c r="B105" s="12" t="s">
        <v>148</v>
      </c>
      <c r="C105" s="4">
        <v>637.5</v>
      </c>
      <c r="D105" s="4">
        <v>475</v>
      </c>
      <c r="E105" s="4">
        <v>511</v>
      </c>
      <c r="F105" s="4">
        <v>361</v>
      </c>
      <c r="G105" s="4">
        <v>0.7</v>
      </c>
      <c r="H105" s="4">
        <v>0.8</v>
      </c>
      <c r="I105" s="4">
        <v>0.57</v>
      </c>
      <c r="J105" s="4">
        <v>25</v>
      </c>
      <c r="K105" s="4">
        <v>90</v>
      </c>
      <c r="L105" s="39"/>
      <c r="M105" s="39"/>
      <c r="N105" s="39"/>
      <c r="O105" s="39"/>
    </row>
    <row r="106" spans="1:15" ht="12.75">
      <c r="A106" s="20" t="s">
        <v>138</v>
      </c>
      <c r="B106" s="12" t="s">
        <v>30</v>
      </c>
      <c r="C106" s="4" t="s">
        <v>61</v>
      </c>
      <c r="D106" s="4">
        <v>2325</v>
      </c>
      <c r="E106" s="4">
        <v>2430</v>
      </c>
      <c r="F106" s="4">
        <v>2415</v>
      </c>
      <c r="G106" s="4">
        <v>1.5</v>
      </c>
      <c r="H106" s="4">
        <v>1.62</v>
      </c>
      <c r="I106" s="4">
        <v>1.61</v>
      </c>
      <c r="J106" s="4">
        <v>35</v>
      </c>
      <c r="K106" s="4">
        <v>845</v>
      </c>
      <c r="L106" s="39"/>
      <c r="M106" s="39"/>
      <c r="N106" s="39"/>
      <c r="O106" s="39"/>
    </row>
    <row r="107" spans="1:15" ht="12.75">
      <c r="A107" s="20" t="s">
        <v>139</v>
      </c>
      <c r="B107" s="12" t="s">
        <v>31</v>
      </c>
      <c r="C107" s="4">
        <v>554</v>
      </c>
      <c r="D107" s="4">
        <v>533</v>
      </c>
      <c r="E107" s="4">
        <v>660</v>
      </c>
      <c r="F107" s="4">
        <v>750</v>
      </c>
      <c r="G107" s="4">
        <v>1</v>
      </c>
      <c r="H107" s="4">
        <v>1.25</v>
      </c>
      <c r="I107" s="4">
        <v>1.3</v>
      </c>
      <c r="J107" s="4">
        <v>35</v>
      </c>
      <c r="K107" s="4">
        <v>263</v>
      </c>
      <c r="L107" s="39"/>
      <c r="M107" s="39"/>
      <c r="N107" s="39"/>
      <c r="O107" s="39"/>
    </row>
    <row r="108" spans="1:15" ht="18.75" customHeight="1">
      <c r="A108" s="45" t="s">
        <v>51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14">
        <f>SUM(K103:K107)</f>
        <v>2246</v>
      </c>
      <c r="L108" s="42"/>
      <c r="M108" s="42"/>
      <c r="N108" s="42"/>
      <c r="O108" s="42"/>
    </row>
    <row r="109" spans="1:15" ht="12.75" customHeight="1">
      <c r="A109" s="26" t="s">
        <v>149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17"/>
      <c r="M109" s="17"/>
      <c r="N109" s="17"/>
      <c r="O109" s="17"/>
    </row>
    <row r="110" spans="1:15" ht="12.75">
      <c r="A110" s="20" t="s">
        <v>150</v>
      </c>
      <c r="B110" s="12" t="s">
        <v>3</v>
      </c>
      <c r="C110" s="4">
        <v>113.7</v>
      </c>
      <c r="D110" s="4">
        <v>286</v>
      </c>
      <c r="E110" s="4">
        <v>369</v>
      </c>
      <c r="F110" s="4">
        <v>290</v>
      </c>
      <c r="G110" s="4">
        <v>2.5</v>
      </c>
      <c r="H110" s="4">
        <v>3.2</v>
      </c>
      <c r="I110" s="4">
        <v>2.55</v>
      </c>
      <c r="J110" s="4">
        <v>35</v>
      </c>
      <c r="K110" s="4">
        <v>100</v>
      </c>
      <c r="L110" s="39"/>
      <c r="M110" s="39"/>
      <c r="N110" s="39"/>
      <c r="O110" s="39"/>
    </row>
    <row r="111" spans="1:15" ht="12.75">
      <c r="A111" s="20" t="s">
        <v>151</v>
      </c>
      <c r="B111" s="12" t="s">
        <v>32</v>
      </c>
      <c r="C111" s="4" t="s">
        <v>33</v>
      </c>
      <c r="D111" s="4">
        <v>6806</v>
      </c>
      <c r="E111" s="4">
        <v>8452</v>
      </c>
      <c r="F111" s="4">
        <v>7232</v>
      </c>
      <c r="G111" s="4">
        <v>2.4</v>
      </c>
      <c r="H111" s="4">
        <v>2.98</v>
      </c>
      <c r="I111" s="4">
        <v>2.5</v>
      </c>
      <c r="J111" s="4">
        <v>28</v>
      </c>
      <c r="K111" s="4">
        <v>2000</v>
      </c>
      <c r="L111" s="39"/>
      <c r="M111" s="39"/>
      <c r="N111" s="39"/>
      <c r="O111" s="39"/>
    </row>
    <row r="112" spans="1:15" ht="12.75">
      <c r="A112" s="20" t="s">
        <v>152</v>
      </c>
      <c r="B112" s="12" t="s">
        <v>34</v>
      </c>
      <c r="C112" s="4" t="s">
        <v>35</v>
      </c>
      <c r="D112" s="4">
        <v>3018</v>
      </c>
      <c r="E112" s="4">
        <v>2858</v>
      </c>
      <c r="F112" s="4">
        <v>2633</v>
      </c>
      <c r="G112" s="4">
        <v>3</v>
      </c>
      <c r="H112" s="4">
        <v>2.82</v>
      </c>
      <c r="I112" s="4">
        <v>2.59</v>
      </c>
      <c r="J112" s="4">
        <v>31</v>
      </c>
      <c r="K112" s="4">
        <v>800</v>
      </c>
      <c r="L112" s="39"/>
      <c r="M112" s="39"/>
      <c r="N112" s="39"/>
      <c r="O112" s="39"/>
    </row>
    <row r="113" spans="1:15" ht="12.75">
      <c r="A113" s="20" t="s">
        <v>153</v>
      </c>
      <c r="B113" s="12" t="s">
        <v>36</v>
      </c>
      <c r="C113" s="4">
        <v>224.5</v>
      </c>
      <c r="D113" s="4">
        <v>1004</v>
      </c>
      <c r="E113" s="4">
        <v>720</v>
      </c>
      <c r="F113" s="4">
        <v>674</v>
      </c>
      <c r="G113" s="4">
        <v>4.5</v>
      </c>
      <c r="H113" s="4">
        <v>3.21</v>
      </c>
      <c r="I113" s="4">
        <v>3</v>
      </c>
      <c r="J113" s="4">
        <v>35</v>
      </c>
      <c r="K113" s="4">
        <v>235</v>
      </c>
      <c r="L113" s="39"/>
      <c r="M113" s="39"/>
      <c r="N113" s="39"/>
      <c r="O113" s="39"/>
    </row>
    <row r="114" spans="1:15" ht="18.75" customHeight="1">
      <c r="A114" s="45" t="s">
        <v>51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14">
        <f>SUM(K110:K113)</f>
        <v>3135</v>
      </c>
      <c r="L114" s="42"/>
      <c r="M114" s="42"/>
      <c r="N114" s="42"/>
      <c r="O114" s="42"/>
    </row>
    <row r="115" spans="1:15" ht="12.75" customHeight="1">
      <c r="A115" s="26" t="s">
        <v>154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17"/>
      <c r="M115" s="17"/>
      <c r="N115" s="17"/>
      <c r="O115" s="17"/>
    </row>
    <row r="116" spans="1:15" ht="12.75">
      <c r="A116" s="20" t="s">
        <v>156</v>
      </c>
      <c r="B116" s="12" t="s">
        <v>12</v>
      </c>
      <c r="C116" s="4">
        <v>857.04</v>
      </c>
      <c r="D116" s="4">
        <v>20</v>
      </c>
      <c r="E116" s="4">
        <v>749</v>
      </c>
      <c r="F116" s="4">
        <v>533</v>
      </c>
      <c r="G116" s="4">
        <v>0.07</v>
      </c>
      <c r="H116" s="4">
        <v>0.6</v>
      </c>
      <c r="I116" s="4">
        <v>0.62</v>
      </c>
      <c r="J116" s="4">
        <v>35</v>
      </c>
      <c r="K116" s="4">
        <v>187</v>
      </c>
      <c r="L116" s="39"/>
      <c r="M116" s="39"/>
      <c r="N116" s="39"/>
      <c r="O116" s="39"/>
    </row>
    <row r="117" spans="1:15" ht="38.25">
      <c r="A117" s="20" t="s">
        <v>157</v>
      </c>
      <c r="B117" s="12" t="s">
        <v>155</v>
      </c>
      <c r="C117" s="4">
        <v>369.5</v>
      </c>
      <c r="D117" s="4">
        <v>65</v>
      </c>
      <c r="E117" s="4">
        <v>97</v>
      </c>
      <c r="F117" s="4">
        <v>119</v>
      </c>
      <c r="G117" s="4">
        <v>0.18</v>
      </c>
      <c r="H117" s="4">
        <v>0.26</v>
      </c>
      <c r="I117" s="4">
        <v>0.32</v>
      </c>
      <c r="J117" s="4">
        <v>25</v>
      </c>
      <c r="K117" s="4">
        <v>30</v>
      </c>
      <c r="L117" s="39"/>
      <c r="M117" s="39"/>
      <c r="N117" s="39"/>
      <c r="O117" s="39"/>
    </row>
    <row r="118" spans="1:15" ht="12.75">
      <c r="A118" s="20" t="s">
        <v>158</v>
      </c>
      <c r="B118" s="12" t="s">
        <v>37</v>
      </c>
      <c r="C118" s="4">
        <v>30.5</v>
      </c>
      <c r="D118" s="4">
        <v>0</v>
      </c>
      <c r="E118" s="4">
        <v>0</v>
      </c>
      <c r="F118" s="4">
        <v>15</v>
      </c>
      <c r="G118" s="4">
        <v>0</v>
      </c>
      <c r="H118" s="4">
        <v>0</v>
      </c>
      <c r="I118" s="4">
        <v>0.5</v>
      </c>
      <c r="J118" s="4">
        <v>0</v>
      </c>
      <c r="K118" s="4">
        <v>0</v>
      </c>
      <c r="L118" s="39"/>
      <c r="M118" s="39"/>
      <c r="N118" s="39"/>
      <c r="O118" s="39"/>
    </row>
    <row r="119" spans="1:15" ht="38.25">
      <c r="A119" s="20" t="s">
        <v>159</v>
      </c>
      <c r="B119" s="12" t="s">
        <v>38</v>
      </c>
      <c r="C119" s="4">
        <v>25.3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39"/>
      <c r="M119" s="39"/>
      <c r="N119" s="39"/>
      <c r="O119" s="39"/>
    </row>
    <row r="120" spans="1:15" ht="25.5">
      <c r="A120" s="20" t="s">
        <v>160</v>
      </c>
      <c r="B120" s="12" t="s">
        <v>39</v>
      </c>
      <c r="C120" s="4">
        <v>284.8</v>
      </c>
      <c r="D120" s="4">
        <v>440</v>
      </c>
      <c r="E120" s="4">
        <v>310</v>
      </c>
      <c r="F120" s="4">
        <v>307</v>
      </c>
      <c r="G120" s="4">
        <v>0.5</v>
      </c>
      <c r="H120" s="4">
        <v>1.08</v>
      </c>
      <c r="I120" s="4">
        <v>1.07</v>
      </c>
      <c r="J120" s="4">
        <v>35</v>
      </c>
      <c r="K120" s="4">
        <v>107</v>
      </c>
      <c r="L120" s="39"/>
      <c r="M120" s="39"/>
      <c r="N120" s="39"/>
      <c r="O120" s="39"/>
    </row>
    <row r="121" spans="1:15" ht="18.75" customHeight="1">
      <c r="A121" s="45" t="s">
        <v>51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14">
        <f>SUM(K116:K120)</f>
        <v>324</v>
      </c>
      <c r="L121" s="42"/>
      <c r="M121" s="42"/>
      <c r="N121" s="42"/>
      <c r="O121" s="42"/>
    </row>
    <row r="122" spans="1:15" ht="12.75" customHeight="1">
      <c r="A122" s="26" t="s">
        <v>161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17"/>
      <c r="M122" s="17"/>
      <c r="N122" s="17"/>
      <c r="O122" s="17"/>
    </row>
    <row r="123" spans="1:15" ht="12.75">
      <c r="A123" s="20" t="s">
        <v>163</v>
      </c>
      <c r="B123" s="12" t="s">
        <v>12</v>
      </c>
      <c r="C123" s="4">
        <v>1101.5</v>
      </c>
      <c r="D123" s="4">
        <v>776</v>
      </c>
      <c r="E123" s="4">
        <v>1549</v>
      </c>
      <c r="F123" s="4">
        <v>1122</v>
      </c>
      <c r="G123" s="4">
        <v>0.6</v>
      </c>
      <c r="H123" s="4">
        <v>1.4</v>
      </c>
      <c r="I123" s="4">
        <v>1.01</v>
      </c>
      <c r="J123" s="4">
        <v>20</v>
      </c>
      <c r="K123" s="4">
        <v>224</v>
      </c>
      <c r="L123" s="39"/>
      <c r="M123" s="39"/>
      <c r="N123" s="39"/>
      <c r="O123" s="39"/>
    </row>
    <row r="124" spans="1:15" ht="38.25">
      <c r="A124" s="20" t="s">
        <v>164</v>
      </c>
      <c r="B124" s="12" t="s">
        <v>162</v>
      </c>
      <c r="C124" s="4">
        <v>57.6</v>
      </c>
      <c r="D124" s="4">
        <v>10</v>
      </c>
      <c r="E124" s="4">
        <v>134</v>
      </c>
      <c r="F124" s="4">
        <v>59</v>
      </c>
      <c r="G124" s="4">
        <v>0.17</v>
      </c>
      <c r="H124" s="4">
        <v>2.32</v>
      </c>
      <c r="I124" s="4">
        <v>1.03</v>
      </c>
      <c r="J124" s="4">
        <v>25</v>
      </c>
      <c r="K124" s="4">
        <v>15</v>
      </c>
      <c r="L124" s="39"/>
      <c r="M124" s="39"/>
      <c r="N124" s="39"/>
      <c r="O124" s="39"/>
    </row>
    <row r="125" spans="1:15" ht="18.75" customHeight="1">
      <c r="A125" s="45" t="s">
        <v>51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14">
        <f>SUM(K123:K124)</f>
        <v>239</v>
      </c>
      <c r="L125" s="42"/>
      <c r="M125" s="42"/>
      <c r="N125" s="42"/>
      <c r="O125" s="42"/>
    </row>
    <row r="126" spans="1:15" ht="12.75" customHeight="1">
      <c r="A126" s="26" t="s">
        <v>165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17"/>
      <c r="M126" s="17"/>
      <c r="N126" s="17"/>
      <c r="O126" s="17"/>
    </row>
    <row r="127" spans="1:15" s="11" customFormat="1" ht="12.75">
      <c r="A127" s="20" t="s">
        <v>166</v>
      </c>
      <c r="B127" s="12" t="s">
        <v>3</v>
      </c>
      <c r="C127" s="4">
        <v>1148</v>
      </c>
      <c r="D127" s="4">
        <v>495</v>
      </c>
      <c r="E127" s="4">
        <v>292</v>
      </c>
      <c r="F127" s="4">
        <v>349</v>
      </c>
      <c r="G127" s="4">
        <v>0.43</v>
      </c>
      <c r="H127" s="4">
        <v>0.25</v>
      </c>
      <c r="I127" s="4">
        <v>0.3</v>
      </c>
      <c r="J127" s="4">
        <v>12</v>
      </c>
      <c r="K127" s="4">
        <v>40</v>
      </c>
      <c r="L127" s="39"/>
      <c r="M127" s="39"/>
      <c r="N127" s="39"/>
      <c r="O127" s="39"/>
    </row>
    <row r="128" spans="1:15" s="11" customFormat="1" ht="12.75">
      <c r="A128" s="20" t="s">
        <v>167</v>
      </c>
      <c r="B128" s="12" t="s">
        <v>40</v>
      </c>
      <c r="C128" s="4">
        <v>11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39"/>
      <c r="M128" s="39"/>
      <c r="N128" s="39"/>
      <c r="O128" s="39"/>
    </row>
    <row r="129" spans="1:15" ht="18.75" customHeight="1">
      <c r="A129" s="45" t="s">
        <v>51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14">
        <f>SUM(K127:K128)</f>
        <v>40</v>
      </c>
      <c r="L129" s="42"/>
      <c r="M129" s="42"/>
      <c r="N129" s="42"/>
      <c r="O129" s="42"/>
    </row>
    <row r="130" spans="1:15" ht="12.75" customHeight="1">
      <c r="A130" s="26" t="s">
        <v>168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17"/>
      <c r="M130" s="17"/>
      <c r="N130" s="17"/>
      <c r="O130" s="17"/>
    </row>
    <row r="131" spans="1:15" ht="12.75">
      <c r="A131" s="20" t="s">
        <v>174</v>
      </c>
      <c r="B131" s="12" t="s">
        <v>12</v>
      </c>
      <c r="C131" s="4">
        <v>444.3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39"/>
      <c r="M131" s="39"/>
      <c r="N131" s="39"/>
      <c r="O131" s="39"/>
    </row>
    <row r="132" spans="1:15" ht="38.25">
      <c r="A132" s="20" t="s">
        <v>175</v>
      </c>
      <c r="B132" s="12" t="s">
        <v>169</v>
      </c>
      <c r="C132" s="4">
        <v>65.5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39"/>
      <c r="M132" s="39"/>
      <c r="N132" s="39"/>
      <c r="O132" s="39"/>
    </row>
    <row r="133" spans="1:15" ht="38.25">
      <c r="A133" s="20" t="s">
        <v>176</v>
      </c>
      <c r="B133" s="12" t="s">
        <v>170</v>
      </c>
      <c r="C133" s="4">
        <v>69.3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39"/>
      <c r="M133" s="39"/>
      <c r="N133" s="39"/>
      <c r="O133" s="39"/>
    </row>
    <row r="134" spans="1:15" ht="38.25">
      <c r="A134" s="20" t="s">
        <v>177</v>
      </c>
      <c r="B134" s="12" t="s">
        <v>171</v>
      </c>
      <c r="C134" s="4">
        <v>66.2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39"/>
      <c r="M134" s="39"/>
      <c r="N134" s="39"/>
      <c r="O134" s="39"/>
    </row>
    <row r="135" spans="1:15" ht="38.25">
      <c r="A135" s="20" t="s">
        <v>178</v>
      </c>
      <c r="B135" s="12" t="s">
        <v>172</v>
      </c>
      <c r="C135" s="4">
        <v>78.5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39"/>
      <c r="M135" s="39"/>
      <c r="N135" s="39"/>
      <c r="O135" s="39"/>
    </row>
    <row r="136" spans="1:15" ht="38.25">
      <c r="A136" s="20" t="s">
        <v>179</v>
      </c>
      <c r="B136" s="12" t="s">
        <v>173</v>
      </c>
      <c r="C136" s="4">
        <v>81</v>
      </c>
      <c r="D136" s="4">
        <v>7</v>
      </c>
      <c r="E136" s="4">
        <v>0</v>
      </c>
      <c r="F136" s="4">
        <v>0</v>
      </c>
      <c r="G136" s="4">
        <v>0.09</v>
      </c>
      <c r="H136" s="4">
        <v>0</v>
      </c>
      <c r="I136" s="4">
        <v>0</v>
      </c>
      <c r="J136" s="4">
        <v>0</v>
      </c>
      <c r="K136" s="4">
        <v>0</v>
      </c>
      <c r="L136" s="39"/>
      <c r="M136" s="39"/>
      <c r="N136" s="39"/>
      <c r="O136" s="39"/>
    </row>
    <row r="137" spans="1:15" ht="25.5">
      <c r="A137" s="20" t="s">
        <v>180</v>
      </c>
      <c r="B137" s="12" t="s">
        <v>41</v>
      </c>
      <c r="C137" s="4">
        <v>49.6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39"/>
      <c r="M137" s="39"/>
      <c r="N137" s="39"/>
      <c r="O137" s="39"/>
    </row>
    <row r="138" spans="1:15" ht="38.25">
      <c r="A138" s="20" t="s">
        <v>181</v>
      </c>
      <c r="B138" s="12" t="s">
        <v>42</v>
      </c>
      <c r="C138" s="4">
        <v>74.1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39"/>
      <c r="M138" s="39"/>
      <c r="N138" s="39"/>
      <c r="O138" s="39"/>
    </row>
    <row r="139" spans="1:15" ht="25.5">
      <c r="A139" s="20" t="s">
        <v>182</v>
      </c>
      <c r="B139" s="12" t="s">
        <v>43</v>
      </c>
      <c r="C139" s="4">
        <v>21.5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39"/>
      <c r="M139" s="39"/>
      <c r="N139" s="39"/>
      <c r="O139" s="39"/>
    </row>
    <row r="140" spans="1:15" ht="25.5">
      <c r="A140" s="20" t="s">
        <v>183</v>
      </c>
      <c r="B140" s="12" t="s">
        <v>44</v>
      </c>
      <c r="C140" s="4">
        <v>34.5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39"/>
      <c r="M140" s="39"/>
      <c r="N140" s="39"/>
      <c r="O140" s="39"/>
    </row>
    <row r="141" spans="1:15" ht="12.75">
      <c r="A141" s="20" t="s">
        <v>184</v>
      </c>
      <c r="B141" s="12" t="s">
        <v>45</v>
      </c>
      <c r="C141" s="4">
        <v>11.2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39"/>
      <c r="M141" s="39"/>
      <c r="N141" s="39"/>
      <c r="O141" s="39"/>
    </row>
    <row r="142" spans="1:15" ht="12.75">
      <c r="A142" s="20" t="s">
        <v>185</v>
      </c>
      <c r="B142" s="12" t="s">
        <v>46</v>
      </c>
      <c r="C142" s="4">
        <v>11.2</v>
      </c>
      <c r="D142" s="4">
        <v>0</v>
      </c>
      <c r="E142" s="4">
        <v>0</v>
      </c>
      <c r="F142" s="4">
        <v>3</v>
      </c>
      <c r="G142" s="4">
        <v>0</v>
      </c>
      <c r="H142" s="4">
        <v>0</v>
      </c>
      <c r="I142" s="4">
        <v>0.26</v>
      </c>
      <c r="J142" s="4">
        <v>0</v>
      </c>
      <c r="K142" s="4">
        <v>0</v>
      </c>
      <c r="L142" s="39"/>
      <c r="M142" s="39"/>
      <c r="N142" s="39"/>
      <c r="O142" s="39"/>
    </row>
    <row r="143" spans="1:15" ht="12.75">
      <c r="A143" s="20" t="s">
        <v>186</v>
      </c>
      <c r="B143" s="12" t="s">
        <v>47</v>
      </c>
      <c r="C143" s="4">
        <v>18.6</v>
      </c>
      <c r="D143" s="4">
        <v>0</v>
      </c>
      <c r="E143" s="4">
        <v>9</v>
      </c>
      <c r="F143" s="4">
        <v>19</v>
      </c>
      <c r="G143" s="4">
        <v>0</v>
      </c>
      <c r="H143" s="4">
        <v>0.5</v>
      </c>
      <c r="I143" s="4">
        <v>1.02</v>
      </c>
      <c r="J143" s="4">
        <v>35</v>
      </c>
      <c r="K143" s="4">
        <v>6</v>
      </c>
      <c r="L143" s="39"/>
      <c r="M143" s="39"/>
      <c r="N143" s="39"/>
      <c r="O143" s="39"/>
    </row>
    <row r="144" spans="1:15" ht="12.75">
      <c r="A144" s="20" t="s">
        <v>187</v>
      </c>
      <c r="B144" s="12" t="s">
        <v>48</v>
      </c>
      <c r="C144" s="4">
        <v>42.6</v>
      </c>
      <c r="D144" s="4">
        <v>18</v>
      </c>
      <c r="E144" s="4">
        <v>11</v>
      </c>
      <c r="F144" s="4">
        <v>0</v>
      </c>
      <c r="G144" s="4">
        <v>0.4</v>
      </c>
      <c r="H144" s="4">
        <v>0.4</v>
      </c>
      <c r="I144" s="4">
        <v>0</v>
      </c>
      <c r="J144" s="4">
        <v>0</v>
      </c>
      <c r="K144" s="4">
        <v>0</v>
      </c>
      <c r="L144" s="39"/>
      <c r="M144" s="39"/>
      <c r="N144" s="39"/>
      <c r="O144" s="39"/>
    </row>
    <row r="145" spans="1:15" ht="18.75" customHeight="1">
      <c r="A145" s="45" t="s">
        <v>51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14">
        <f>SUM(K131:K144)</f>
        <v>6</v>
      </c>
      <c r="L145" s="42"/>
      <c r="M145" s="42"/>
      <c r="N145" s="42"/>
      <c r="O145" s="42"/>
    </row>
    <row r="146" spans="1:15" ht="12.75" customHeight="1">
      <c r="A146" s="26" t="s">
        <v>188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17"/>
      <c r="M146" s="17"/>
      <c r="N146" s="17"/>
      <c r="O146" s="18"/>
    </row>
    <row r="147" spans="1:15" ht="12.75">
      <c r="A147" s="20" t="s">
        <v>189</v>
      </c>
      <c r="B147" s="12" t="s">
        <v>12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39"/>
      <c r="M147" s="39"/>
      <c r="N147" s="39"/>
      <c r="O147" s="39"/>
    </row>
    <row r="148" spans="1:15" ht="38.25">
      <c r="A148" s="20" t="s">
        <v>190</v>
      </c>
      <c r="B148" s="12" t="s">
        <v>191</v>
      </c>
      <c r="C148" s="4">
        <v>394.4</v>
      </c>
      <c r="D148" s="4">
        <v>169</v>
      </c>
      <c r="E148" s="4">
        <v>171</v>
      </c>
      <c r="F148" s="4">
        <v>111</v>
      </c>
      <c r="G148" s="4">
        <v>0.42</v>
      </c>
      <c r="H148" s="4">
        <v>0.43</v>
      </c>
      <c r="I148" s="4">
        <v>0.28</v>
      </c>
      <c r="J148" s="4">
        <v>25</v>
      </c>
      <c r="K148" s="4">
        <v>25</v>
      </c>
      <c r="L148" s="39"/>
      <c r="M148" s="39"/>
      <c r="N148" s="39"/>
      <c r="O148" s="39"/>
    </row>
    <row r="149" spans="1:15" ht="18.75" customHeight="1">
      <c r="A149" s="45" t="s">
        <v>51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14">
        <f>SUM(K147:K148)</f>
        <v>25</v>
      </c>
      <c r="L149" s="42"/>
      <c r="M149" s="42"/>
      <c r="N149" s="42"/>
      <c r="O149" s="42"/>
    </row>
    <row r="150" spans="1:15" ht="12.75" customHeight="1">
      <c r="A150" s="26" t="s">
        <v>194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17"/>
      <c r="M150" s="17"/>
      <c r="N150" s="17"/>
      <c r="O150" s="18"/>
    </row>
    <row r="151" spans="1:15" ht="12.75">
      <c r="A151" s="20" t="s">
        <v>195</v>
      </c>
      <c r="B151" s="12" t="s">
        <v>3</v>
      </c>
      <c r="C151" s="4">
        <v>236.4</v>
      </c>
      <c r="D151" s="4">
        <v>0</v>
      </c>
      <c r="E151" s="4">
        <v>0</v>
      </c>
      <c r="F151" s="4">
        <v>3</v>
      </c>
      <c r="G151" s="4">
        <v>0</v>
      </c>
      <c r="H151" s="4">
        <v>0</v>
      </c>
      <c r="I151" s="4">
        <v>0.01</v>
      </c>
      <c r="J151" s="4">
        <v>35</v>
      </c>
      <c r="K151" s="4">
        <v>0</v>
      </c>
      <c r="L151" s="39"/>
      <c r="M151" s="39"/>
      <c r="N151" s="39"/>
      <c r="O151" s="39"/>
    </row>
    <row r="152" spans="1:15" ht="38.25">
      <c r="A152" s="20" t="s">
        <v>196</v>
      </c>
      <c r="B152" s="12" t="s">
        <v>192</v>
      </c>
      <c r="C152" s="4">
        <v>185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39"/>
      <c r="M152" s="39"/>
      <c r="N152" s="39"/>
      <c r="O152" s="39"/>
    </row>
    <row r="153" spans="1:15" ht="38.25">
      <c r="A153" s="20" t="s">
        <v>197</v>
      </c>
      <c r="B153" s="12" t="s">
        <v>193</v>
      </c>
      <c r="C153" s="4">
        <v>122</v>
      </c>
      <c r="D153" s="4">
        <v>1</v>
      </c>
      <c r="E153" s="4">
        <v>9</v>
      </c>
      <c r="F153" s="4">
        <v>12</v>
      </c>
      <c r="G153" s="4">
        <v>0.01</v>
      </c>
      <c r="H153" s="4">
        <v>0.07</v>
      </c>
      <c r="I153" s="4">
        <v>0.1</v>
      </c>
      <c r="J153" s="4">
        <v>10</v>
      </c>
      <c r="K153" s="4">
        <v>1</v>
      </c>
      <c r="L153" s="39"/>
      <c r="M153" s="39"/>
      <c r="N153" s="39"/>
      <c r="O153" s="39"/>
    </row>
    <row r="154" spans="1:15" ht="12.75">
      <c r="A154" s="20" t="s">
        <v>198</v>
      </c>
      <c r="B154" s="12" t="s">
        <v>49</v>
      </c>
      <c r="C154" s="4">
        <v>4.3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39"/>
      <c r="M154" s="39"/>
      <c r="N154" s="39"/>
      <c r="O154" s="39"/>
    </row>
    <row r="155" spans="1:15" ht="12.75">
      <c r="A155" s="20" t="s">
        <v>199</v>
      </c>
      <c r="B155" s="12" t="s">
        <v>50</v>
      </c>
      <c r="C155" s="4">
        <v>8.4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39"/>
      <c r="M155" s="39"/>
      <c r="N155" s="39"/>
      <c r="O155" s="39"/>
    </row>
    <row r="156" spans="1:15" ht="18.75" customHeight="1">
      <c r="A156" s="45" t="s">
        <v>51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14">
        <f>SUM(K151:K155)</f>
        <v>1</v>
      </c>
      <c r="L156" s="42"/>
      <c r="M156" s="42"/>
      <c r="N156" s="42"/>
      <c r="O156" s="42"/>
    </row>
    <row r="157" spans="1:15" ht="12.75" customHeight="1">
      <c r="A157" s="26" t="s">
        <v>200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17"/>
      <c r="M157" s="17"/>
      <c r="N157" s="17"/>
      <c r="O157" s="18"/>
    </row>
    <row r="158" spans="1:15" ht="12.75">
      <c r="A158" s="20" t="s">
        <v>201</v>
      </c>
      <c r="B158" s="12" t="s">
        <v>3</v>
      </c>
      <c r="C158" s="4">
        <v>264.1</v>
      </c>
      <c r="D158" s="4">
        <v>274</v>
      </c>
      <c r="E158" s="4">
        <v>60</v>
      </c>
      <c r="F158" s="4">
        <v>0</v>
      </c>
      <c r="G158" s="4">
        <v>0.68</v>
      </c>
      <c r="H158" s="4">
        <v>0.23</v>
      </c>
      <c r="I158" s="4">
        <v>0</v>
      </c>
      <c r="J158" s="4">
        <v>0</v>
      </c>
      <c r="K158" s="4">
        <v>0</v>
      </c>
      <c r="L158" s="39"/>
      <c r="M158" s="39"/>
      <c r="N158" s="39"/>
      <c r="O158" s="39"/>
    </row>
    <row r="159" spans="1:15" ht="38.25">
      <c r="A159" s="20" t="s">
        <v>202</v>
      </c>
      <c r="B159" s="12" t="s">
        <v>203</v>
      </c>
      <c r="C159" s="4">
        <v>152.3</v>
      </c>
      <c r="D159" s="4">
        <v>52</v>
      </c>
      <c r="E159" s="4">
        <v>67</v>
      </c>
      <c r="F159" s="4">
        <v>42</v>
      </c>
      <c r="G159" s="4">
        <v>0.3</v>
      </c>
      <c r="H159" s="4">
        <v>0.44</v>
      </c>
      <c r="I159" s="4">
        <v>0.27</v>
      </c>
      <c r="J159" s="4">
        <v>25</v>
      </c>
      <c r="K159" s="4">
        <v>10</v>
      </c>
      <c r="L159" s="39"/>
      <c r="M159" s="39"/>
      <c r="N159" s="39"/>
      <c r="O159" s="39"/>
    </row>
    <row r="160" spans="1:15" ht="18.75" customHeight="1">
      <c r="A160" s="45" t="s">
        <v>51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14">
        <f>SUM(K158:K159)</f>
        <v>10</v>
      </c>
      <c r="L160" s="42"/>
      <c r="M160" s="42"/>
      <c r="N160" s="42"/>
      <c r="O160" s="42"/>
    </row>
    <row r="161" spans="1:15" ht="18.75" customHeight="1">
      <c r="A161" s="56" t="s">
        <v>52</v>
      </c>
      <c r="B161" s="43"/>
      <c r="C161" s="43"/>
      <c r="D161" s="55">
        <f>D159+D158+D155+D154+D153+D152+D151+D148+D147+D144+D143+D142+D141+D140+D139+D138+D137+D136+D135+D134+D133+D132+D131+D128+D127+D124+D123+D120+D119+D118+D117+D116+D113+D112+D111+D110+D107+D106+D105+D104+D103+D100+D99+D98+D97+D94+D93+D92+D91+D90+D89+D86+D85+D84+D81+D80+D77+D75+D72+D71+D70+D69+D68+D66+D63+D62+D61+D60+D59+D58+D57+D54+D53+D52+D51+D48+D45+D44+D43+D40+D39+D38+D35+D34+D31+D30+D29+D28+D27+D26+D25+D23</f>
        <v>36815</v>
      </c>
      <c r="E161" s="24">
        <f>E159+E158+E155+E154+E153+E152+E151+E148+E147+E144+E143+E142+E141+E140+E139+E138+E137+E136+E135+E134+E133+E132+E131+E128+E127+E124+E123+E120+E119+E118+E117+E116+E113+E112+E111+E110+E107+E106+E105+E104+E103+E100+E99+E98+E97+E94+E93+E92+E91+E90+E89+E86+E85+E84+E81+E80+E77+E75+E72+E71+E70+E69+E68+E66+E63+E62+E61+E60+E59+E58+E57+E54+E53+E52+E51+E48+E45+E44+E43+E40+E39+E38+E35+E34+E31+E30+E29+E28+E27+E26+E25+E23</f>
        <v>41427</v>
      </c>
      <c r="F161" s="57">
        <f>F159+F158+F155+F154+F153+F152+F151+F148+F147+F144+F143+F142+F141+F140+F139+F138+F137+F136+F135+F134+F133+F132+F131+F128+F127+F124+F123+F120+F119+F118+F117+F116+F113+F112+F111+F110+F107+F106+F105+F104+F103+F100+F99+F98+F97+F94+F93+F92+F91+F90+F89+F86+F85+F84+F81+F80+F77+F75+F72+F71+F70+F69+F68+F66+F63+F62+F61+F60+F59+F58+F57+F54+F53+F52+F51+F48+F45+F44+F43+F40+F39+F38+F35+F34+F31+F30+F29+F28+F27+F26+F25+F23</f>
        <v>39396</v>
      </c>
      <c r="G161" s="52"/>
      <c r="H161" s="53"/>
      <c r="I161" s="53"/>
      <c r="J161" s="54"/>
      <c r="K161" s="14">
        <f>K160+K156+K149+K145+K129+K125+K121+K114+K108+K10+K95+K87+K82+K78+K73+K64+K55+K49+K46+K41+K36+K32+K101</f>
        <v>11811</v>
      </c>
      <c r="L161" s="42"/>
      <c r="M161" s="42"/>
      <c r="N161" s="42"/>
      <c r="O161" s="42"/>
    </row>
    <row r="162" spans="1:15" ht="12.75">
      <c r="A162" s="27" t="s">
        <v>204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9"/>
      <c r="L162" s="3"/>
      <c r="M162" s="3"/>
      <c r="N162" s="3"/>
      <c r="O162" s="3"/>
    </row>
    <row r="163" spans="1:11" ht="12.7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2"/>
    </row>
    <row r="164" spans="1:11" ht="12.75">
      <c r="A164" s="33"/>
      <c r="B164" s="34"/>
      <c r="C164" s="34"/>
      <c r="D164" s="34"/>
      <c r="E164" s="34"/>
      <c r="F164" s="34"/>
      <c r="G164" s="34"/>
      <c r="H164" s="34"/>
      <c r="I164" s="34"/>
      <c r="J164" s="34"/>
      <c r="K164" s="35"/>
    </row>
  </sheetData>
  <sheetProtection/>
  <mergeCells count="306">
    <mergeCell ref="A161:C161"/>
    <mergeCell ref="A157:K157"/>
    <mergeCell ref="A102:K102"/>
    <mergeCell ref="A109:K109"/>
    <mergeCell ref="A115:K115"/>
    <mergeCell ref="A122:K122"/>
    <mergeCell ref="A126:K126"/>
    <mergeCell ref="A130:K130"/>
    <mergeCell ref="A108:J108"/>
    <mergeCell ref="A129:J129"/>
    <mergeCell ref="A79:K79"/>
    <mergeCell ref="A83:K83"/>
    <mergeCell ref="A88:K88"/>
    <mergeCell ref="A87:J87"/>
    <mergeCell ref="A82:J82"/>
    <mergeCell ref="L108:M108"/>
    <mergeCell ref="A42:K42"/>
    <mergeCell ref="A47:K47"/>
    <mergeCell ref="A50:K50"/>
    <mergeCell ref="A56:K56"/>
    <mergeCell ref="A55:J55"/>
    <mergeCell ref="A49:J49"/>
    <mergeCell ref="A46:J46"/>
    <mergeCell ref="A74:K74"/>
    <mergeCell ref="A101:J101"/>
    <mergeCell ref="A125:J125"/>
    <mergeCell ref="L123:M123"/>
    <mergeCell ref="A114:J114"/>
    <mergeCell ref="L114:M114"/>
    <mergeCell ref="L116:M116"/>
    <mergeCell ref="A121:J121"/>
    <mergeCell ref="N104:O104"/>
    <mergeCell ref="N103:O103"/>
    <mergeCell ref="L103:M103"/>
    <mergeCell ref="L104:M104"/>
    <mergeCell ref="N161:O161"/>
    <mergeCell ref="N148:O148"/>
    <mergeCell ref="L152:M152"/>
    <mergeCell ref="L149:M149"/>
    <mergeCell ref="L161:M161"/>
    <mergeCell ref="L148:M148"/>
    <mergeCell ref="N154:O154"/>
    <mergeCell ref="N151:O151"/>
    <mergeCell ref="N155:O155"/>
    <mergeCell ref="L158:M158"/>
    <mergeCell ref="L112:M112"/>
    <mergeCell ref="A149:J149"/>
    <mergeCell ref="A156:J156"/>
    <mergeCell ref="L156:M156"/>
    <mergeCell ref="L155:M155"/>
    <mergeCell ref="L160:M160"/>
    <mergeCell ref="L151:M151"/>
    <mergeCell ref="L159:M159"/>
    <mergeCell ref="L125:M125"/>
    <mergeCell ref="L113:M113"/>
    <mergeCell ref="L105:M105"/>
    <mergeCell ref="N141:O141"/>
    <mergeCell ref="L136:M136"/>
    <mergeCell ref="N111:O111"/>
    <mergeCell ref="L117:M117"/>
    <mergeCell ref="N112:O112"/>
    <mergeCell ref="N119:O119"/>
    <mergeCell ref="L118:M118"/>
    <mergeCell ref="L121:M121"/>
    <mergeCell ref="L142:M142"/>
    <mergeCell ref="L141:M141"/>
    <mergeCell ref="L140:M140"/>
    <mergeCell ref="N133:O133"/>
    <mergeCell ref="N134:O134"/>
    <mergeCell ref="N140:O140"/>
    <mergeCell ref="L139:M139"/>
    <mergeCell ref="L133:M133"/>
    <mergeCell ref="N110:O110"/>
    <mergeCell ref="N147:O147"/>
    <mergeCell ref="N152:O152"/>
    <mergeCell ref="N114:O114"/>
    <mergeCell ref="N145:O145"/>
    <mergeCell ref="N143:O143"/>
    <mergeCell ref="N123:O123"/>
    <mergeCell ref="N124:O124"/>
    <mergeCell ref="N128:O128"/>
    <mergeCell ref="N121:O121"/>
    <mergeCell ref="N108:O108"/>
    <mergeCell ref="N99:O99"/>
    <mergeCell ref="L97:M97"/>
    <mergeCell ref="N98:O98"/>
    <mergeCell ref="L101:M101"/>
    <mergeCell ref="L107:M107"/>
    <mergeCell ref="N105:O105"/>
    <mergeCell ref="L106:M106"/>
    <mergeCell ref="N106:O106"/>
    <mergeCell ref="N101:O101"/>
    <mergeCell ref="A160:J160"/>
    <mergeCell ref="A145:J145"/>
    <mergeCell ref="N156:O156"/>
    <mergeCell ref="L153:M153"/>
    <mergeCell ref="L145:M145"/>
    <mergeCell ref="N160:O160"/>
    <mergeCell ref="N159:O159"/>
    <mergeCell ref="N158:O158"/>
    <mergeCell ref="A146:K146"/>
    <mergeCell ref="A150:K150"/>
    <mergeCell ref="L84:M84"/>
    <mergeCell ref="N84:O84"/>
    <mergeCell ref="L86:M86"/>
    <mergeCell ref="N85:O85"/>
    <mergeCell ref="L85:M85"/>
    <mergeCell ref="N86:O86"/>
    <mergeCell ref="L82:M82"/>
    <mergeCell ref="L81:M81"/>
    <mergeCell ref="L78:M78"/>
    <mergeCell ref="N78:O78"/>
    <mergeCell ref="N82:O82"/>
    <mergeCell ref="N81:O81"/>
    <mergeCell ref="L90:M90"/>
    <mergeCell ref="N89:O89"/>
    <mergeCell ref="L87:M87"/>
    <mergeCell ref="N87:O87"/>
    <mergeCell ref="L89:M89"/>
    <mergeCell ref="N90:O90"/>
    <mergeCell ref="A96:K96"/>
    <mergeCell ref="N95:O95"/>
    <mergeCell ref="L91:M91"/>
    <mergeCell ref="N94:O94"/>
    <mergeCell ref="A95:J95"/>
    <mergeCell ref="L93:M93"/>
    <mergeCell ref="N93:O93"/>
    <mergeCell ref="L94:M94"/>
    <mergeCell ref="N91:O91"/>
    <mergeCell ref="L92:M92"/>
    <mergeCell ref="N92:O92"/>
    <mergeCell ref="L95:M95"/>
    <mergeCell ref="N139:O139"/>
    <mergeCell ref="N127:O127"/>
    <mergeCell ref="L111:M111"/>
    <mergeCell ref="N117:O117"/>
    <mergeCell ref="L110:M110"/>
    <mergeCell ref="N113:O113"/>
    <mergeCell ref="N118:O118"/>
    <mergeCell ref="L119:M119"/>
    <mergeCell ref="N131:O131"/>
    <mergeCell ref="N120:O120"/>
    <mergeCell ref="N116:O116"/>
    <mergeCell ref="L124:M124"/>
    <mergeCell ref="N125:O125"/>
    <mergeCell ref="L120:M120"/>
    <mergeCell ref="L128:M128"/>
    <mergeCell ref="L127:M127"/>
    <mergeCell ref="L129:M129"/>
    <mergeCell ref="N132:O132"/>
    <mergeCell ref="L144:M144"/>
    <mergeCell ref="N136:O136"/>
    <mergeCell ref="N135:O135"/>
    <mergeCell ref="N129:O129"/>
    <mergeCell ref="L131:M131"/>
    <mergeCell ref="L132:M132"/>
    <mergeCell ref="N137:O137"/>
    <mergeCell ref="L138:M138"/>
    <mergeCell ref="L154:M154"/>
    <mergeCell ref="N54:O54"/>
    <mergeCell ref="L80:M80"/>
    <mergeCell ref="L100:M100"/>
    <mergeCell ref="L98:M98"/>
    <mergeCell ref="N107:O107"/>
    <mergeCell ref="N97:O97"/>
    <mergeCell ref="N76:O76"/>
    <mergeCell ref="L137:M137"/>
    <mergeCell ref="L75:M75"/>
    <mergeCell ref="N52:O52"/>
    <mergeCell ref="L53:M53"/>
    <mergeCell ref="N53:O53"/>
    <mergeCell ref="N149:O149"/>
    <mergeCell ref="N138:O138"/>
    <mergeCell ref="N142:O142"/>
    <mergeCell ref="N144:O144"/>
    <mergeCell ref="L73:M73"/>
    <mergeCell ref="L99:M99"/>
    <mergeCell ref="N100:O100"/>
    <mergeCell ref="N51:O51"/>
    <mergeCell ref="L54:M54"/>
    <mergeCell ref="L52:M52"/>
    <mergeCell ref="N153:O153"/>
    <mergeCell ref="L51:M51"/>
    <mergeCell ref="L147:M147"/>
    <mergeCell ref="L135:M135"/>
    <mergeCell ref="L143:M143"/>
    <mergeCell ref="L134:M134"/>
    <mergeCell ref="N71:O71"/>
    <mergeCell ref="A6:O6"/>
    <mergeCell ref="A8:O9"/>
    <mergeCell ref="A11:O11"/>
    <mergeCell ref="A12:O12"/>
    <mergeCell ref="J16:K16"/>
    <mergeCell ref="A22:K22"/>
    <mergeCell ref="A33:K33"/>
    <mergeCell ref="A37:K37"/>
    <mergeCell ref="C16:C20"/>
    <mergeCell ref="G16:I18"/>
    <mergeCell ref="A36:J36"/>
    <mergeCell ref="A32:J32"/>
    <mergeCell ref="D19:D20"/>
    <mergeCell ref="F19:F20"/>
    <mergeCell ref="A14:O14"/>
    <mergeCell ref="L68:M68"/>
    <mergeCell ref="N80:O80"/>
    <mergeCell ref="L77:M77"/>
    <mergeCell ref="L76:M76"/>
    <mergeCell ref="A78:J78"/>
    <mergeCell ref="N77:O77"/>
    <mergeCell ref="L70:M70"/>
    <mergeCell ref="N75:O75"/>
    <mergeCell ref="A73:J73"/>
    <mergeCell ref="L66:M66"/>
    <mergeCell ref="N73:O73"/>
    <mergeCell ref="N66:O66"/>
    <mergeCell ref="N69:O69"/>
    <mergeCell ref="N68:O68"/>
    <mergeCell ref="N55:O55"/>
    <mergeCell ref="L55:M55"/>
    <mergeCell ref="L72:M72"/>
    <mergeCell ref="N72:O72"/>
    <mergeCell ref="L71:M71"/>
    <mergeCell ref="L62:M62"/>
    <mergeCell ref="N61:O61"/>
    <mergeCell ref="N62:O62"/>
    <mergeCell ref="N70:O70"/>
    <mergeCell ref="L69:M69"/>
    <mergeCell ref="N57:O57"/>
    <mergeCell ref="L57:M57"/>
    <mergeCell ref="N60:O60"/>
    <mergeCell ref="L61:M61"/>
    <mergeCell ref="N59:O59"/>
    <mergeCell ref="A65:K65"/>
    <mergeCell ref="N58:O58"/>
    <mergeCell ref="L58:M58"/>
    <mergeCell ref="N63:O63"/>
    <mergeCell ref="A64:J64"/>
    <mergeCell ref="L64:M64"/>
    <mergeCell ref="L46:M46"/>
    <mergeCell ref="N46:O46"/>
    <mergeCell ref="N64:O64"/>
    <mergeCell ref="L63:M63"/>
    <mergeCell ref="L60:M60"/>
    <mergeCell ref="L59:M59"/>
    <mergeCell ref="L49:M49"/>
    <mergeCell ref="N48:O48"/>
    <mergeCell ref="N49:O49"/>
    <mergeCell ref="L48:M48"/>
    <mergeCell ref="N38:O38"/>
    <mergeCell ref="N35:O35"/>
    <mergeCell ref="L38:M38"/>
    <mergeCell ref="A41:J41"/>
    <mergeCell ref="N39:O39"/>
    <mergeCell ref="N36:O36"/>
    <mergeCell ref="L40:M40"/>
    <mergeCell ref="N40:O40"/>
    <mergeCell ref="L35:M35"/>
    <mergeCell ref="L36:M36"/>
    <mergeCell ref="L45:M45"/>
    <mergeCell ref="N45:O45"/>
    <mergeCell ref="L44:M44"/>
    <mergeCell ref="N44:O44"/>
    <mergeCell ref="L21:M21"/>
    <mergeCell ref="L23:M23"/>
    <mergeCell ref="L26:M26"/>
    <mergeCell ref="N43:O43"/>
    <mergeCell ref="L43:M43"/>
    <mergeCell ref="L30:M30"/>
    <mergeCell ref="L41:M41"/>
    <mergeCell ref="N41:O41"/>
    <mergeCell ref="N30:O30"/>
    <mergeCell ref="L39:M39"/>
    <mergeCell ref="N29:O29"/>
    <mergeCell ref="L29:M29"/>
    <mergeCell ref="N31:O31"/>
    <mergeCell ref="L34:M34"/>
    <mergeCell ref="L31:M31"/>
    <mergeCell ref="N32:O32"/>
    <mergeCell ref="L32:M32"/>
    <mergeCell ref="N34:O34"/>
    <mergeCell ref="L27:M27"/>
    <mergeCell ref="N26:O26"/>
    <mergeCell ref="N23:O23"/>
    <mergeCell ref="L24:M24"/>
    <mergeCell ref="N24:O24"/>
    <mergeCell ref="N27:O27"/>
    <mergeCell ref="N19:O20"/>
    <mergeCell ref="L19:M20"/>
    <mergeCell ref="B16:B20"/>
    <mergeCell ref="N25:O25"/>
    <mergeCell ref="L25:M25"/>
    <mergeCell ref="E19:E20"/>
    <mergeCell ref="H19:H20"/>
    <mergeCell ref="K17:K20"/>
    <mergeCell ref="G19:G20"/>
    <mergeCell ref="N21:O21"/>
    <mergeCell ref="A162:K164"/>
    <mergeCell ref="A16:A19"/>
    <mergeCell ref="N28:O28"/>
    <mergeCell ref="L28:M28"/>
    <mergeCell ref="I19:I20"/>
    <mergeCell ref="D16:F18"/>
    <mergeCell ref="J17:J20"/>
    <mergeCell ref="N18:O18"/>
    <mergeCell ref="L18:M18"/>
    <mergeCell ref="L17:O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2013-06-04T06:28:21Z</cp:lastPrinted>
  <dcterms:created xsi:type="dcterms:W3CDTF">2006-09-16T00:00:00Z</dcterms:created>
  <dcterms:modified xsi:type="dcterms:W3CDTF">2014-05-13T05:29:16Z</dcterms:modified>
  <cp:category/>
  <cp:version/>
  <cp:contentType/>
  <cp:contentStatus/>
</cp:coreProperties>
</file>