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Сельские" sheetId="1" r:id="rId1"/>
    <sheet name="Городские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Y6" i="1"/>
  <c r="S9" i="2"/>
  <c r="T9"/>
  <c r="U9"/>
  <c r="V9"/>
  <c r="W9"/>
  <c r="X9"/>
  <c r="Y8" l="1"/>
  <c r="Z9"/>
  <c r="R9"/>
  <c r="Q9"/>
  <c r="P9"/>
  <c r="O9"/>
  <c r="N9"/>
  <c r="M9"/>
  <c r="L9"/>
  <c r="K9"/>
  <c r="J9"/>
  <c r="I9"/>
  <c r="H9"/>
  <c r="G9"/>
  <c r="F9"/>
  <c r="E9"/>
  <c r="D9"/>
  <c r="C9"/>
  <c r="B9"/>
  <c r="AA8"/>
  <c r="Y7"/>
  <c r="AA7" s="1"/>
  <c r="Y6"/>
  <c r="AA10" i="1"/>
  <c r="Y7"/>
  <c r="AA7" s="1"/>
  <c r="Y8"/>
  <c r="AA8" s="1"/>
  <c r="Y9"/>
  <c r="AA9" s="1"/>
  <c r="Y10"/>
  <c r="Y11"/>
  <c r="AA11" s="1"/>
  <c r="Y12"/>
  <c r="AA12" s="1"/>
  <c r="Y13"/>
  <c r="AA13" s="1"/>
  <c r="Y14"/>
  <c r="AA14" s="1"/>
  <c r="AA6"/>
  <c r="Z15"/>
  <c r="C15"/>
  <c r="D15"/>
  <c r="E15"/>
  <c r="F15"/>
  <c r="G15"/>
  <c r="H15"/>
  <c r="I15"/>
  <c r="J15"/>
  <c r="K15"/>
  <c r="L15"/>
  <c r="M15"/>
  <c r="N15"/>
  <c r="O15"/>
  <c r="P15"/>
  <c r="Q15"/>
  <c r="R15"/>
  <c r="B15"/>
  <c r="Y15" l="1"/>
  <c r="Y9" i="2"/>
  <c r="AA6"/>
  <c r="AA9" s="1"/>
  <c r="AA15" i="1"/>
</calcChain>
</file>

<file path=xl/sharedStrings.xml><?xml version="1.0" encoding="utf-8"?>
<sst xmlns="http://schemas.openxmlformats.org/spreadsheetml/2006/main" count="97" uniqueCount="64">
  <si>
    <t>Наименование учреждения</t>
  </si>
  <si>
    <t>Социальное партнерство</t>
  </si>
  <si>
    <t>Участие в мероприятиях:</t>
  </si>
  <si>
    <t>районных</t>
  </si>
  <si>
    <t>краевых</t>
  </si>
  <si>
    <t>всерос-сийских</t>
  </si>
  <si>
    <t>межреги-ональных</t>
  </si>
  <si>
    <t>междуна-родных</t>
  </si>
  <si>
    <t>Степень привлечения внебюджетных средств</t>
  </si>
  <si>
    <t>Инновационные формы работы</t>
  </si>
  <si>
    <t>Публикации в СМИ</t>
  </si>
  <si>
    <t>Участие в мероприятиях по повышению квалификации:</t>
  </si>
  <si>
    <t>Количество клубных формиро-ваний</t>
  </si>
  <si>
    <t>Количество участников в клубных формированиях</t>
  </si>
  <si>
    <t>Количество культурно-досуговых мероприятий</t>
  </si>
  <si>
    <t>МУК БДЦ "Кадахтинское"</t>
  </si>
  <si>
    <t>МУК БДЦ "Новодоронинское"</t>
  </si>
  <si>
    <t>МУК БДЦ "Жимбиринское"</t>
  </si>
  <si>
    <t>МУК БДЦ "Тыргетуйское"</t>
  </si>
  <si>
    <t>МУК БДЦ "Адриановское"</t>
  </si>
  <si>
    <t>МУК БДЦ "Маякинское"</t>
  </si>
  <si>
    <t>МУК БДЦ "Урульгинское"</t>
  </si>
  <si>
    <t>МУК БДЦ "Кайдаловское"</t>
  </si>
  <si>
    <t>МУК БДЦ "Нарын-Талачинское"</t>
  </si>
  <si>
    <t>Итого по критериям:</t>
  </si>
  <si>
    <t>Итого по клубу</t>
  </si>
  <si>
    <t>Итого по биб-ке</t>
  </si>
  <si>
    <t>ВСЕГО</t>
  </si>
  <si>
    <t>Рейтинг</t>
  </si>
  <si>
    <t>Дисквалификация</t>
  </si>
  <si>
    <t>Итоги конкурса "Лучшее сельское учреждение культуры" за 2014 год</t>
  </si>
  <si>
    <t>МУК БКЦ "Карымское"</t>
  </si>
  <si>
    <t>МУК БДЦ "Дарасунское"</t>
  </si>
  <si>
    <t>МУК БДЦ "Курорт-Дарасунское"</t>
  </si>
  <si>
    <t>Итоги конкурса "Лучшее городское учреждение культуры" за 2014 год</t>
  </si>
  <si>
    <t>книговыдача</t>
  </si>
  <si>
    <t>посещения</t>
  </si>
  <si>
    <t>читатели</t>
  </si>
  <si>
    <t>мероприятия</t>
  </si>
  <si>
    <t>передвижки</t>
  </si>
  <si>
    <t>проектная дея-ть</t>
  </si>
  <si>
    <t>конкурсы</t>
  </si>
  <si>
    <t>инновац. Деят-ть</t>
  </si>
  <si>
    <t>платные</t>
  </si>
  <si>
    <t>7,1/6,5</t>
  </si>
  <si>
    <t>8,4/10</t>
  </si>
  <si>
    <t>4,7/7,5</t>
  </si>
  <si>
    <t>6,7/10</t>
  </si>
  <si>
    <t>9,5/10</t>
  </si>
  <si>
    <t>1,9/1,5</t>
  </si>
  <si>
    <t>10/9,2</t>
  </si>
  <si>
    <t>8,9/5</t>
  </si>
  <si>
    <t>8,4/9,4</t>
  </si>
  <si>
    <t>5,3/10</t>
  </si>
  <si>
    <t>4,8/10</t>
  </si>
  <si>
    <t>6,1/1,1</t>
  </si>
  <si>
    <t>09*10</t>
  </si>
  <si>
    <t>10*10</t>
  </si>
  <si>
    <t>10*12</t>
  </si>
  <si>
    <t>7*8</t>
  </si>
  <si>
    <t>2,2*2,7*1</t>
  </si>
  <si>
    <t>3,7/10/3,1</t>
  </si>
  <si>
    <t>4,8/9,2/4,4</t>
  </si>
  <si>
    <t>0,4/2,5/1,1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</si>
</sst>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A9EFC"/>
        <bgColor indexed="64"/>
      </patternFill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66"/>
      <color rgb="FF0066FF"/>
      <color rgb="FFFA9EF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5"/>
  <sheetViews>
    <sheetView workbookViewId="0">
      <selection activeCell="AE13" sqref="AE13"/>
    </sheetView>
  </sheetViews>
  <sheetFormatPr defaultRowHeight="15"/>
  <cols>
    <col min="1" max="1" width="19.85546875" style="1" customWidth="1"/>
    <col min="2" max="2" width="13.85546875" style="1" customWidth="1"/>
    <col min="3" max="3" width="9.85546875" style="1" customWidth="1"/>
    <col min="4" max="4" width="9.140625" style="1"/>
    <col min="5" max="5" width="12" style="1" customWidth="1"/>
    <col min="6" max="6" width="8.140625" style="1" customWidth="1"/>
    <col min="7" max="7" width="9.85546875" style="1" customWidth="1"/>
    <col min="8" max="8" width="15.5703125" style="1" customWidth="1"/>
    <col min="9" max="9" width="15.85546875" style="1" customWidth="1"/>
    <col min="10" max="10" width="11.85546875" style="1" customWidth="1"/>
    <col min="11" max="11" width="11.42578125" style="1" customWidth="1"/>
    <col min="12" max="12" width="11.7109375" style="1" customWidth="1"/>
    <col min="13" max="13" width="11.42578125" style="1" customWidth="1"/>
    <col min="14" max="14" width="11.28515625" style="1" customWidth="1"/>
    <col min="15" max="15" width="13.140625" style="1" customWidth="1"/>
    <col min="16" max="25" width="9.140625" style="1"/>
    <col min="26" max="26" width="11.5703125" style="1" bestFit="1" customWidth="1"/>
    <col min="27" max="27" width="9.140625" style="1"/>
    <col min="28" max="28" width="9.85546875" style="1" customWidth="1"/>
    <col min="29" max="16384" width="9.140625" style="1"/>
  </cols>
  <sheetData>
    <row r="2" spans="1:28">
      <c r="E2" s="26" t="s">
        <v>30</v>
      </c>
      <c r="F2" s="26"/>
      <c r="G2" s="26"/>
      <c r="H2" s="26"/>
      <c r="I2" s="26"/>
      <c r="J2" s="26"/>
      <c r="K2" s="26"/>
      <c r="L2" s="26"/>
    </row>
    <row r="4" spans="1:28" ht="48.75" customHeight="1">
      <c r="A4" s="20" t="s">
        <v>0</v>
      </c>
      <c r="B4" s="20" t="s">
        <v>1</v>
      </c>
      <c r="C4" s="27" t="s">
        <v>2</v>
      </c>
      <c r="D4" s="28"/>
      <c r="E4" s="28"/>
      <c r="F4" s="28"/>
      <c r="G4" s="29"/>
      <c r="H4" s="20" t="s">
        <v>8</v>
      </c>
      <c r="I4" s="20" t="s">
        <v>9</v>
      </c>
      <c r="J4" s="20" t="s">
        <v>10</v>
      </c>
      <c r="K4" s="30" t="s">
        <v>11</v>
      </c>
      <c r="L4" s="31"/>
      <c r="M4" s="20" t="s">
        <v>12</v>
      </c>
      <c r="N4" s="20" t="s">
        <v>13</v>
      </c>
      <c r="O4" s="20" t="s">
        <v>14</v>
      </c>
      <c r="P4" s="20" t="s">
        <v>35</v>
      </c>
      <c r="Q4" s="20" t="s">
        <v>36</v>
      </c>
      <c r="R4" s="20" t="s">
        <v>37</v>
      </c>
      <c r="S4" s="3" t="s">
        <v>40</v>
      </c>
      <c r="T4" s="3" t="s">
        <v>41</v>
      </c>
      <c r="U4" s="3" t="s">
        <v>38</v>
      </c>
      <c r="V4" s="3" t="s">
        <v>39</v>
      </c>
      <c r="W4" s="3" t="s">
        <v>42</v>
      </c>
      <c r="X4" s="3" t="s">
        <v>43</v>
      </c>
      <c r="Y4" s="22" t="s">
        <v>25</v>
      </c>
      <c r="Z4" s="24" t="s">
        <v>26</v>
      </c>
      <c r="AA4" s="16" t="s">
        <v>27</v>
      </c>
      <c r="AB4" s="18" t="s">
        <v>28</v>
      </c>
    </row>
    <row r="5" spans="1:28" ht="36" customHeight="1">
      <c r="A5" s="21"/>
      <c r="B5" s="21"/>
      <c r="C5" s="5" t="s">
        <v>3</v>
      </c>
      <c r="D5" s="5" t="s">
        <v>4</v>
      </c>
      <c r="E5" s="5" t="s">
        <v>6</v>
      </c>
      <c r="F5" s="5" t="s">
        <v>5</v>
      </c>
      <c r="G5" s="5" t="s">
        <v>7</v>
      </c>
      <c r="H5" s="21"/>
      <c r="I5" s="21"/>
      <c r="J5" s="21"/>
      <c r="K5" s="5" t="s">
        <v>3</v>
      </c>
      <c r="L5" s="5" t="s">
        <v>4</v>
      </c>
      <c r="M5" s="21"/>
      <c r="N5" s="21"/>
      <c r="O5" s="21"/>
      <c r="P5" s="21"/>
      <c r="Q5" s="21"/>
      <c r="R5" s="21"/>
      <c r="S5" s="4"/>
      <c r="T5" s="4"/>
      <c r="U5" s="4"/>
      <c r="V5" s="4"/>
      <c r="W5" s="4"/>
      <c r="X5" s="4"/>
      <c r="Y5" s="23"/>
      <c r="Z5" s="25"/>
      <c r="AA5" s="17"/>
      <c r="AB5" s="19"/>
    </row>
    <row r="6" spans="1:28" ht="33.75" customHeight="1">
      <c r="A6" s="2" t="s">
        <v>15</v>
      </c>
      <c r="B6" s="5">
        <v>2</v>
      </c>
      <c r="C6" s="5">
        <v>6</v>
      </c>
      <c r="D6" s="5">
        <v>35</v>
      </c>
      <c r="E6" s="5">
        <v>0</v>
      </c>
      <c r="F6" s="5">
        <v>6</v>
      </c>
      <c r="G6" s="5">
        <v>0</v>
      </c>
      <c r="H6" s="5">
        <v>0</v>
      </c>
      <c r="I6" s="5">
        <v>1</v>
      </c>
      <c r="J6" s="5">
        <v>1</v>
      </c>
      <c r="K6" s="5"/>
      <c r="L6" s="5">
        <v>1</v>
      </c>
      <c r="M6" s="5">
        <v>25</v>
      </c>
      <c r="N6" s="5">
        <v>37.5</v>
      </c>
      <c r="O6" s="5">
        <v>280</v>
      </c>
      <c r="P6" s="5">
        <v>10</v>
      </c>
      <c r="Q6" s="5">
        <v>13</v>
      </c>
      <c r="R6" s="5">
        <v>10</v>
      </c>
      <c r="S6" s="5">
        <v>1</v>
      </c>
      <c r="T6" s="5">
        <v>4</v>
      </c>
      <c r="U6" s="5">
        <v>20.6</v>
      </c>
      <c r="V6" s="5">
        <v>0</v>
      </c>
      <c r="W6" s="5">
        <v>0</v>
      </c>
      <c r="X6" s="5">
        <v>0</v>
      </c>
      <c r="Y6" s="9">
        <f>SUM(B6:O6)/14</f>
        <v>28.178571428571427</v>
      </c>
      <c r="Z6" s="32">
        <v>21</v>
      </c>
      <c r="AA6" s="12">
        <f>Y6+Z6</f>
        <v>49.178571428571431</v>
      </c>
      <c r="AB6" s="14" t="s">
        <v>29</v>
      </c>
    </row>
    <row r="7" spans="1:28" ht="33" customHeight="1">
      <c r="A7" s="2" t="s">
        <v>16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/>
      <c r="L7" s="5"/>
      <c r="M7" s="5">
        <v>0</v>
      </c>
      <c r="N7" s="5">
        <v>0</v>
      </c>
      <c r="O7" s="5">
        <v>24</v>
      </c>
      <c r="P7" s="5">
        <v>3.2</v>
      </c>
      <c r="Q7" s="5">
        <v>3.8</v>
      </c>
      <c r="R7" s="5">
        <v>5.4</v>
      </c>
      <c r="S7" s="5">
        <v>0</v>
      </c>
      <c r="T7" s="5">
        <v>0</v>
      </c>
      <c r="U7" s="5">
        <v>1</v>
      </c>
      <c r="V7" s="5">
        <v>0</v>
      </c>
      <c r="W7" s="5">
        <v>0</v>
      </c>
      <c r="X7" s="5">
        <v>0</v>
      </c>
      <c r="Y7" s="9">
        <f t="shared" ref="Y7:Y14" si="0">SUM(B7:O7)/14</f>
        <v>1.7142857142857142</v>
      </c>
      <c r="Z7" s="32">
        <v>7.1</v>
      </c>
      <c r="AA7" s="12">
        <f t="shared" ref="AA7:AA14" si="1">Y7+Z7</f>
        <v>8.8142857142857132</v>
      </c>
      <c r="AB7" s="14">
        <v>8</v>
      </c>
    </row>
    <row r="8" spans="1:28" ht="30">
      <c r="A8" s="2" t="s">
        <v>17</v>
      </c>
      <c r="B8" s="5">
        <v>1</v>
      </c>
      <c r="C8" s="5">
        <v>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/>
      <c r="L8" s="5"/>
      <c r="M8" s="5">
        <v>5</v>
      </c>
      <c r="N8" s="5">
        <v>3</v>
      </c>
      <c r="O8" s="5">
        <v>87</v>
      </c>
      <c r="P8" s="5">
        <v>3.5</v>
      </c>
      <c r="Q8" s="5">
        <v>4.7</v>
      </c>
      <c r="R8" s="5">
        <v>9.3000000000000007</v>
      </c>
      <c r="S8" s="5">
        <v>0</v>
      </c>
      <c r="T8" s="5">
        <v>0</v>
      </c>
      <c r="U8" s="5">
        <v>2.7</v>
      </c>
      <c r="V8" s="5">
        <v>0</v>
      </c>
      <c r="W8" s="5">
        <v>0</v>
      </c>
      <c r="X8" s="5">
        <v>0</v>
      </c>
      <c r="Y8" s="9">
        <f t="shared" si="0"/>
        <v>7.2857142857142856</v>
      </c>
      <c r="Z8" s="32">
        <v>10</v>
      </c>
      <c r="AA8" s="12">
        <f t="shared" si="1"/>
        <v>17.285714285714285</v>
      </c>
      <c r="AB8" s="14">
        <v>7</v>
      </c>
    </row>
    <row r="9" spans="1:28" ht="30">
      <c r="A9" s="2" t="s">
        <v>18</v>
      </c>
      <c r="B9" s="5">
        <v>3</v>
      </c>
      <c r="C9" s="5">
        <v>12</v>
      </c>
      <c r="D9" s="5">
        <v>40</v>
      </c>
      <c r="E9" s="5">
        <v>0</v>
      </c>
      <c r="F9" s="5">
        <v>0</v>
      </c>
      <c r="G9" s="5">
        <v>7</v>
      </c>
      <c r="H9" s="5">
        <v>13.2</v>
      </c>
      <c r="I9" s="5">
        <v>1</v>
      </c>
      <c r="J9" s="5">
        <v>1</v>
      </c>
      <c r="K9" s="5"/>
      <c r="L9" s="5">
        <v>1</v>
      </c>
      <c r="M9" s="5">
        <v>40</v>
      </c>
      <c r="N9" s="5">
        <v>32.700000000000003</v>
      </c>
      <c r="O9" s="5">
        <v>150</v>
      </c>
      <c r="P9" s="5" t="s">
        <v>44</v>
      </c>
      <c r="Q9" s="5" t="s">
        <v>45</v>
      </c>
      <c r="R9" s="15" t="s">
        <v>59</v>
      </c>
      <c r="S9" s="5">
        <v>0</v>
      </c>
      <c r="T9" s="5">
        <v>5</v>
      </c>
      <c r="U9" s="5" t="s">
        <v>46</v>
      </c>
      <c r="V9" s="5">
        <v>1</v>
      </c>
      <c r="W9" s="5">
        <v>5</v>
      </c>
      <c r="X9" s="5">
        <v>0</v>
      </c>
      <c r="Y9" s="9">
        <f t="shared" si="0"/>
        <v>21.49285714285714</v>
      </c>
      <c r="Z9" s="32">
        <v>13.3</v>
      </c>
      <c r="AA9" s="12">
        <f t="shared" si="1"/>
        <v>34.792857142857144</v>
      </c>
      <c r="AB9" s="14">
        <v>1</v>
      </c>
    </row>
    <row r="10" spans="1:28" ht="30">
      <c r="A10" s="2" t="s">
        <v>19</v>
      </c>
      <c r="B10" s="5">
        <v>0</v>
      </c>
      <c r="C10" s="5">
        <v>6</v>
      </c>
      <c r="D10" s="5">
        <v>0</v>
      </c>
      <c r="E10" s="5">
        <v>0</v>
      </c>
      <c r="F10" s="5">
        <v>0</v>
      </c>
      <c r="G10" s="5">
        <v>0</v>
      </c>
      <c r="H10" s="5">
        <v>45.6</v>
      </c>
      <c r="I10" s="5">
        <v>0</v>
      </c>
      <c r="J10" s="5">
        <v>0</v>
      </c>
      <c r="K10" s="5"/>
      <c r="L10" s="5"/>
      <c r="M10" s="5">
        <v>15</v>
      </c>
      <c r="N10" s="5">
        <v>9.6</v>
      </c>
      <c r="O10" s="5">
        <v>78</v>
      </c>
      <c r="P10" s="5">
        <v>10</v>
      </c>
      <c r="Q10" s="5">
        <v>10</v>
      </c>
      <c r="R10" s="5">
        <v>10</v>
      </c>
      <c r="S10" s="5">
        <v>0</v>
      </c>
      <c r="T10" s="5">
        <v>0</v>
      </c>
      <c r="U10" s="5">
        <v>3.1</v>
      </c>
      <c r="V10" s="5">
        <v>0</v>
      </c>
      <c r="W10" s="5">
        <v>0</v>
      </c>
      <c r="X10" s="5">
        <v>0</v>
      </c>
      <c r="Y10" s="9">
        <f t="shared" si="0"/>
        <v>11.014285714285714</v>
      </c>
      <c r="Z10" s="32">
        <v>14.3</v>
      </c>
      <c r="AA10" s="12">
        <f t="shared" si="1"/>
        <v>25.314285714285717</v>
      </c>
      <c r="AB10" s="14">
        <v>3</v>
      </c>
    </row>
    <row r="11" spans="1:28" ht="30">
      <c r="A11" s="2" t="s">
        <v>20</v>
      </c>
      <c r="B11" s="5">
        <v>1</v>
      </c>
      <c r="C11" s="5">
        <v>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/>
      <c r="L11" s="5"/>
      <c r="M11" s="5">
        <v>20</v>
      </c>
      <c r="N11" s="5">
        <v>8.1</v>
      </c>
      <c r="O11" s="5">
        <v>86</v>
      </c>
      <c r="P11" s="5" t="s">
        <v>47</v>
      </c>
      <c r="Q11" s="5" t="s">
        <v>48</v>
      </c>
      <c r="R11" s="15" t="s">
        <v>56</v>
      </c>
      <c r="S11" s="5">
        <v>0</v>
      </c>
      <c r="T11" s="5">
        <v>0</v>
      </c>
      <c r="U11" s="5" t="s">
        <v>49</v>
      </c>
      <c r="V11" s="5">
        <v>0</v>
      </c>
      <c r="W11" s="5">
        <v>0</v>
      </c>
      <c r="X11" s="5">
        <v>0</v>
      </c>
      <c r="Y11" s="9">
        <f t="shared" si="0"/>
        <v>8.65</v>
      </c>
      <c r="Z11" s="32">
        <v>13.4</v>
      </c>
      <c r="AA11" s="12">
        <f t="shared" si="1"/>
        <v>22.05</v>
      </c>
      <c r="AB11" s="14">
        <v>6</v>
      </c>
    </row>
    <row r="12" spans="1:28" ht="30">
      <c r="A12" s="2" t="s">
        <v>21</v>
      </c>
      <c r="B12" s="5">
        <v>1</v>
      </c>
      <c r="C12" s="5">
        <v>0</v>
      </c>
      <c r="D12" s="5">
        <v>5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1</v>
      </c>
      <c r="K12" s="5"/>
      <c r="L12" s="5">
        <v>1</v>
      </c>
      <c r="M12" s="5">
        <v>25</v>
      </c>
      <c r="N12" s="5">
        <v>15.9</v>
      </c>
      <c r="O12" s="5">
        <v>77</v>
      </c>
      <c r="P12" s="5" t="s">
        <v>50</v>
      </c>
      <c r="Q12" s="15" t="s">
        <v>58</v>
      </c>
      <c r="R12" s="15" t="s">
        <v>57</v>
      </c>
      <c r="S12" s="5">
        <v>0</v>
      </c>
      <c r="T12" s="5">
        <v>0</v>
      </c>
      <c r="U12" s="5" t="s">
        <v>51</v>
      </c>
      <c r="V12" s="5">
        <v>0</v>
      </c>
      <c r="W12" s="5">
        <v>0</v>
      </c>
      <c r="X12" s="5">
        <v>0</v>
      </c>
      <c r="Y12" s="9">
        <f t="shared" si="0"/>
        <v>8.9928571428571438</v>
      </c>
      <c r="Z12" s="32">
        <v>16</v>
      </c>
      <c r="AA12" s="12">
        <f t="shared" si="1"/>
        <v>24.992857142857144</v>
      </c>
      <c r="AB12" s="14">
        <v>4</v>
      </c>
    </row>
    <row r="13" spans="1:28" ht="30">
      <c r="A13" s="2" t="s">
        <v>22</v>
      </c>
      <c r="B13" s="5">
        <v>0</v>
      </c>
      <c r="C13" s="5">
        <v>6</v>
      </c>
      <c r="D13" s="5">
        <v>5</v>
      </c>
      <c r="E13" s="5">
        <v>0</v>
      </c>
      <c r="F13" s="5">
        <v>0</v>
      </c>
      <c r="G13" s="5">
        <v>0</v>
      </c>
      <c r="H13" s="5">
        <v>10</v>
      </c>
      <c r="I13" s="5">
        <v>0</v>
      </c>
      <c r="J13" s="5">
        <v>1</v>
      </c>
      <c r="K13" s="5"/>
      <c r="L13" s="5">
        <v>1</v>
      </c>
      <c r="M13" s="5">
        <v>15</v>
      </c>
      <c r="N13" s="5">
        <v>8.1</v>
      </c>
      <c r="O13" s="5">
        <v>145</v>
      </c>
      <c r="P13" s="5" t="s">
        <v>52</v>
      </c>
      <c r="Q13" s="5" t="s">
        <v>53</v>
      </c>
      <c r="R13" s="5" t="s">
        <v>54</v>
      </c>
      <c r="S13" s="5">
        <v>0</v>
      </c>
      <c r="T13" s="5">
        <v>0</v>
      </c>
      <c r="U13" s="5" t="s">
        <v>55</v>
      </c>
      <c r="V13" s="5">
        <v>0</v>
      </c>
      <c r="W13" s="5">
        <v>0</v>
      </c>
      <c r="X13" s="5">
        <v>0</v>
      </c>
      <c r="Y13" s="9">
        <f t="shared" si="0"/>
        <v>13.65</v>
      </c>
      <c r="Z13" s="32">
        <v>10.8</v>
      </c>
      <c r="AA13" s="12">
        <f t="shared" si="1"/>
        <v>24.450000000000003</v>
      </c>
      <c r="AB13" s="14">
        <v>5</v>
      </c>
    </row>
    <row r="14" spans="1:28" ht="30">
      <c r="A14" s="2" t="s">
        <v>23</v>
      </c>
      <c r="B14" s="5">
        <v>1</v>
      </c>
      <c r="C14" s="5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/>
      <c r="L14" s="5"/>
      <c r="M14" s="5">
        <v>35</v>
      </c>
      <c r="N14" s="5">
        <v>16.8</v>
      </c>
      <c r="O14" s="5">
        <v>183</v>
      </c>
      <c r="P14" s="5" t="s">
        <v>60</v>
      </c>
      <c r="Q14" s="5" t="s">
        <v>61</v>
      </c>
      <c r="R14" s="5" t="s">
        <v>62</v>
      </c>
      <c r="S14" s="5">
        <v>0</v>
      </c>
      <c r="T14" s="5">
        <v>0</v>
      </c>
      <c r="U14" s="5" t="s">
        <v>63</v>
      </c>
      <c r="V14" s="5">
        <v>0</v>
      </c>
      <c r="W14" s="5">
        <v>0</v>
      </c>
      <c r="X14" s="5">
        <v>0</v>
      </c>
      <c r="Y14" s="9">
        <f t="shared" si="0"/>
        <v>17.485714285714288</v>
      </c>
      <c r="Z14" s="32">
        <v>8.1</v>
      </c>
      <c r="AA14" s="12">
        <f t="shared" si="1"/>
        <v>25.585714285714289</v>
      </c>
      <c r="AB14" s="14">
        <v>2</v>
      </c>
    </row>
    <row r="15" spans="1:28" ht="30">
      <c r="A15" s="6" t="s">
        <v>24</v>
      </c>
      <c r="B15" s="7">
        <f>SUM(B6:B14)</f>
        <v>9</v>
      </c>
      <c r="C15" s="7">
        <f t="shared" ref="C15:AA15" si="2">SUM(C6:C14)</f>
        <v>51</v>
      </c>
      <c r="D15" s="7">
        <f t="shared" si="2"/>
        <v>85</v>
      </c>
      <c r="E15" s="7">
        <f t="shared" si="2"/>
        <v>0</v>
      </c>
      <c r="F15" s="7">
        <f t="shared" si="2"/>
        <v>6</v>
      </c>
      <c r="G15" s="7">
        <f t="shared" si="2"/>
        <v>7</v>
      </c>
      <c r="H15" s="7">
        <f t="shared" si="2"/>
        <v>68.8</v>
      </c>
      <c r="I15" s="7">
        <f t="shared" si="2"/>
        <v>2</v>
      </c>
      <c r="J15" s="7">
        <f t="shared" si="2"/>
        <v>4</v>
      </c>
      <c r="K15" s="7">
        <f t="shared" si="2"/>
        <v>0</v>
      </c>
      <c r="L15" s="7">
        <f t="shared" si="2"/>
        <v>4</v>
      </c>
      <c r="M15" s="7">
        <f t="shared" si="2"/>
        <v>180</v>
      </c>
      <c r="N15" s="7">
        <f t="shared" si="2"/>
        <v>131.69999999999999</v>
      </c>
      <c r="O15" s="7">
        <f t="shared" si="2"/>
        <v>1110</v>
      </c>
      <c r="P15" s="7">
        <f t="shared" si="2"/>
        <v>26.7</v>
      </c>
      <c r="Q15" s="7">
        <f t="shared" si="2"/>
        <v>31.5</v>
      </c>
      <c r="R15" s="7">
        <f t="shared" si="2"/>
        <v>34.700000000000003</v>
      </c>
      <c r="S15" s="7"/>
      <c r="T15" s="7"/>
      <c r="U15" s="7"/>
      <c r="V15" s="7"/>
      <c r="W15" s="7"/>
      <c r="X15" s="7"/>
      <c r="Y15" s="10">
        <f t="shared" si="2"/>
        <v>118.46428571428572</v>
      </c>
      <c r="Z15" s="8">
        <f t="shared" si="2"/>
        <v>114</v>
      </c>
      <c r="AA15" s="13">
        <f t="shared" si="2"/>
        <v>232.46428571428572</v>
      </c>
      <c r="AB15" s="14"/>
    </row>
  </sheetData>
  <mergeCells count="18">
    <mergeCell ref="E2:L2"/>
    <mergeCell ref="P4:P5"/>
    <mergeCell ref="Q4:Q5"/>
    <mergeCell ref="R4:R5"/>
    <mergeCell ref="Y4:Y5"/>
    <mergeCell ref="C4:G4"/>
    <mergeCell ref="I4:I5"/>
    <mergeCell ref="J4:J5"/>
    <mergeCell ref="K4:L4"/>
    <mergeCell ref="M4:M5"/>
    <mergeCell ref="N4:N5"/>
    <mergeCell ref="O4:O5"/>
    <mergeCell ref="A4:A5"/>
    <mergeCell ref="B4:B5"/>
    <mergeCell ref="H4:H5"/>
    <mergeCell ref="AA4:AA5"/>
    <mergeCell ref="AB4:AB5"/>
    <mergeCell ref="Z4:Z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9"/>
  <sheetViews>
    <sheetView tabSelected="1" topLeftCell="D1" workbookViewId="0">
      <selection activeCell="W55" sqref="W55"/>
    </sheetView>
  </sheetViews>
  <sheetFormatPr defaultRowHeight="15"/>
  <cols>
    <col min="1" max="1" width="19.85546875" style="1" customWidth="1"/>
    <col min="2" max="2" width="13.85546875" style="1" customWidth="1"/>
    <col min="3" max="3" width="9.85546875" style="1" customWidth="1"/>
    <col min="4" max="4" width="9.140625" style="1"/>
    <col min="5" max="5" width="12" style="1" customWidth="1"/>
    <col min="6" max="6" width="8.140625" style="1" customWidth="1"/>
    <col min="7" max="7" width="9.85546875" style="1" customWidth="1"/>
    <col min="8" max="8" width="15.5703125" style="1" customWidth="1"/>
    <col min="9" max="9" width="15.85546875" style="1" customWidth="1"/>
    <col min="10" max="10" width="11.85546875" style="1" customWidth="1"/>
    <col min="11" max="11" width="11.42578125" style="1" customWidth="1"/>
    <col min="12" max="12" width="11.7109375" style="1" customWidth="1"/>
    <col min="13" max="13" width="11.42578125" style="1" customWidth="1"/>
    <col min="14" max="14" width="11.28515625" style="1" customWidth="1"/>
    <col min="15" max="15" width="13.140625" style="1" customWidth="1"/>
    <col min="16" max="27" width="9.140625" style="1"/>
    <col min="28" max="28" width="9.85546875" style="1" customWidth="1"/>
    <col min="29" max="16384" width="9.140625" style="1"/>
  </cols>
  <sheetData>
    <row r="2" spans="1:28">
      <c r="E2" s="26" t="s">
        <v>34</v>
      </c>
      <c r="F2" s="26"/>
      <c r="G2" s="26"/>
      <c r="H2" s="26"/>
      <c r="I2" s="26"/>
      <c r="J2" s="26"/>
      <c r="K2" s="26"/>
      <c r="L2" s="26"/>
    </row>
    <row r="4" spans="1:28" ht="48.75" customHeight="1">
      <c r="A4" s="20" t="s">
        <v>0</v>
      </c>
      <c r="B4" s="20" t="s">
        <v>1</v>
      </c>
      <c r="C4" s="27" t="s">
        <v>2</v>
      </c>
      <c r="D4" s="28"/>
      <c r="E4" s="28"/>
      <c r="F4" s="28"/>
      <c r="G4" s="29"/>
      <c r="H4" s="20" t="s">
        <v>8</v>
      </c>
      <c r="I4" s="20" t="s">
        <v>9</v>
      </c>
      <c r="J4" s="20" t="s">
        <v>10</v>
      </c>
      <c r="K4" s="30" t="s">
        <v>11</v>
      </c>
      <c r="L4" s="31"/>
      <c r="M4" s="20" t="s">
        <v>12</v>
      </c>
      <c r="N4" s="20" t="s">
        <v>13</v>
      </c>
      <c r="O4" s="20" t="s">
        <v>14</v>
      </c>
      <c r="P4" s="20" t="s">
        <v>35</v>
      </c>
      <c r="Q4" s="20" t="s">
        <v>36</v>
      </c>
      <c r="R4" s="20" t="s">
        <v>37</v>
      </c>
      <c r="S4" s="3" t="s">
        <v>40</v>
      </c>
      <c r="T4" s="3" t="s">
        <v>41</v>
      </c>
      <c r="U4" s="3" t="s">
        <v>38</v>
      </c>
      <c r="V4" s="3" t="s">
        <v>39</v>
      </c>
      <c r="W4" s="3" t="s">
        <v>42</v>
      </c>
      <c r="X4" s="3" t="s">
        <v>43</v>
      </c>
      <c r="Y4" s="22" t="s">
        <v>25</v>
      </c>
      <c r="Z4" s="24" t="s">
        <v>26</v>
      </c>
      <c r="AA4" s="16" t="s">
        <v>27</v>
      </c>
      <c r="AB4" s="18" t="s">
        <v>28</v>
      </c>
    </row>
    <row r="5" spans="1:28" ht="36" customHeight="1">
      <c r="A5" s="21"/>
      <c r="B5" s="21"/>
      <c r="C5" s="5" t="s">
        <v>3</v>
      </c>
      <c r="D5" s="5" t="s">
        <v>4</v>
      </c>
      <c r="E5" s="5" t="s">
        <v>6</v>
      </c>
      <c r="F5" s="5" t="s">
        <v>5</v>
      </c>
      <c r="G5" s="5" t="s">
        <v>7</v>
      </c>
      <c r="H5" s="21"/>
      <c r="I5" s="21"/>
      <c r="J5" s="21"/>
      <c r="K5" s="5" t="s">
        <v>3</v>
      </c>
      <c r="L5" s="5" t="s">
        <v>4</v>
      </c>
      <c r="M5" s="21"/>
      <c r="N5" s="21"/>
      <c r="O5" s="21"/>
      <c r="P5" s="21"/>
      <c r="Q5" s="21"/>
      <c r="R5" s="21"/>
      <c r="S5" s="4"/>
      <c r="T5" s="4"/>
      <c r="U5" s="4"/>
      <c r="V5" s="4"/>
      <c r="W5" s="4"/>
      <c r="X5" s="4"/>
      <c r="Y5" s="23"/>
      <c r="Z5" s="25"/>
      <c r="AA5" s="17"/>
      <c r="AB5" s="19"/>
    </row>
    <row r="6" spans="1:28" ht="33.75" customHeight="1">
      <c r="A6" s="2" t="s">
        <v>31</v>
      </c>
      <c r="B6" s="5">
        <v>6</v>
      </c>
      <c r="C6" s="5">
        <v>6</v>
      </c>
      <c r="D6" s="5">
        <v>20</v>
      </c>
      <c r="E6" s="5">
        <v>6</v>
      </c>
      <c r="F6" s="5">
        <v>6</v>
      </c>
      <c r="G6" s="5">
        <v>0</v>
      </c>
      <c r="H6" s="5">
        <v>355.1</v>
      </c>
      <c r="I6" s="5">
        <v>1</v>
      </c>
      <c r="J6" s="5">
        <v>0</v>
      </c>
      <c r="K6" s="5">
        <v>1</v>
      </c>
      <c r="L6" s="5">
        <v>1</v>
      </c>
      <c r="M6" s="5">
        <v>80</v>
      </c>
      <c r="N6" s="5">
        <v>60.3</v>
      </c>
      <c r="O6" s="5">
        <v>89</v>
      </c>
      <c r="P6" s="5">
        <v>10</v>
      </c>
      <c r="Q6" s="5">
        <v>10</v>
      </c>
      <c r="R6" s="5">
        <v>10</v>
      </c>
      <c r="S6" s="5">
        <v>2</v>
      </c>
      <c r="T6" s="5">
        <v>6</v>
      </c>
      <c r="U6" s="5">
        <v>10.3</v>
      </c>
      <c r="V6" s="5">
        <v>1</v>
      </c>
      <c r="W6" s="5">
        <v>0</v>
      </c>
      <c r="X6" s="5">
        <v>38.6</v>
      </c>
      <c r="Y6" s="9">
        <f>SUM(B6:O6)/14</f>
        <v>45.1</v>
      </c>
      <c r="Z6" s="11">
        <v>9.6999999999999993</v>
      </c>
      <c r="AA6" s="12">
        <f>Y6+Z6</f>
        <v>54.8</v>
      </c>
      <c r="AB6" s="14">
        <v>1</v>
      </c>
    </row>
    <row r="7" spans="1:28" ht="33" customHeight="1">
      <c r="A7" s="2" t="s">
        <v>32</v>
      </c>
      <c r="B7" s="5">
        <v>5</v>
      </c>
      <c r="C7" s="5">
        <v>9</v>
      </c>
      <c r="D7" s="5">
        <v>10</v>
      </c>
      <c r="E7" s="5">
        <v>12</v>
      </c>
      <c r="F7" s="5">
        <v>6</v>
      </c>
      <c r="G7" s="5">
        <v>14</v>
      </c>
      <c r="H7" s="5">
        <v>96</v>
      </c>
      <c r="I7" s="5">
        <v>1</v>
      </c>
      <c r="J7" s="5">
        <v>10</v>
      </c>
      <c r="K7" s="5">
        <v>1</v>
      </c>
      <c r="L7" s="5">
        <v>1</v>
      </c>
      <c r="M7" s="5">
        <v>75</v>
      </c>
      <c r="N7" s="5">
        <v>58.2</v>
      </c>
      <c r="O7" s="5">
        <v>111</v>
      </c>
      <c r="P7" s="5">
        <v>10</v>
      </c>
      <c r="Q7" s="5">
        <v>10</v>
      </c>
      <c r="R7" s="5">
        <v>10</v>
      </c>
      <c r="S7" s="5">
        <v>0</v>
      </c>
      <c r="T7" s="5">
        <v>1</v>
      </c>
      <c r="U7" s="5">
        <v>10</v>
      </c>
      <c r="V7" s="5">
        <v>0</v>
      </c>
      <c r="W7" s="5">
        <v>0</v>
      </c>
      <c r="X7" s="5">
        <v>3.6</v>
      </c>
      <c r="Y7" s="9">
        <f t="shared" ref="Y7" si="0">SUM(B7:O7)/14</f>
        <v>29.228571428571428</v>
      </c>
      <c r="Z7" s="11">
        <v>4.9000000000000004</v>
      </c>
      <c r="AA7" s="12">
        <f t="shared" ref="AA7:AA8" si="1">Y7+Z7</f>
        <v>34.128571428571426</v>
      </c>
      <c r="AB7" s="14">
        <v>2</v>
      </c>
    </row>
    <row r="8" spans="1:28" ht="30">
      <c r="A8" s="2" t="s">
        <v>33</v>
      </c>
      <c r="B8" s="5">
        <v>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0</v>
      </c>
      <c r="K8" s="5">
        <v>1</v>
      </c>
      <c r="L8" s="5">
        <v>1</v>
      </c>
      <c r="M8" s="5">
        <v>20</v>
      </c>
      <c r="N8" s="5">
        <v>10.5</v>
      </c>
      <c r="O8" s="5">
        <v>30</v>
      </c>
      <c r="P8" s="5">
        <v>10</v>
      </c>
      <c r="Q8" s="5">
        <v>10</v>
      </c>
      <c r="R8" s="5">
        <v>10</v>
      </c>
      <c r="S8" s="5">
        <v>0</v>
      </c>
      <c r="T8" s="5">
        <v>1</v>
      </c>
      <c r="U8" s="5">
        <v>10</v>
      </c>
      <c r="V8" s="5">
        <v>0</v>
      </c>
      <c r="W8" s="5">
        <v>0</v>
      </c>
      <c r="X8" s="5">
        <v>0</v>
      </c>
      <c r="Y8" s="9">
        <f>SUM(B8:O8)/14</f>
        <v>4.6785714285714288</v>
      </c>
      <c r="Z8" s="11">
        <v>3.6</v>
      </c>
      <c r="AA8" s="12">
        <f t="shared" si="1"/>
        <v>8.2785714285714285</v>
      </c>
      <c r="AB8" s="14">
        <v>3</v>
      </c>
    </row>
    <row r="9" spans="1:28" ht="30">
      <c r="A9" s="6" t="s">
        <v>24</v>
      </c>
      <c r="B9" s="7">
        <f t="shared" ref="B9:AA9" si="2">SUM(B6:B8)</f>
        <v>13</v>
      </c>
      <c r="C9" s="7">
        <f t="shared" si="2"/>
        <v>15</v>
      </c>
      <c r="D9" s="7">
        <f t="shared" si="2"/>
        <v>30</v>
      </c>
      <c r="E9" s="7">
        <f t="shared" si="2"/>
        <v>18</v>
      </c>
      <c r="F9" s="7">
        <f t="shared" si="2"/>
        <v>12</v>
      </c>
      <c r="G9" s="7">
        <f t="shared" si="2"/>
        <v>14</v>
      </c>
      <c r="H9" s="7">
        <f t="shared" si="2"/>
        <v>451.1</v>
      </c>
      <c r="I9" s="7">
        <f t="shared" si="2"/>
        <v>3</v>
      </c>
      <c r="J9" s="7">
        <f t="shared" si="2"/>
        <v>10</v>
      </c>
      <c r="K9" s="7">
        <f t="shared" si="2"/>
        <v>3</v>
      </c>
      <c r="L9" s="7">
        <f t="shared" si="2"/>
        <v>3</v>
      </c>
      <c r="M9" s="7">
        <f t="shared" si="2"/>
        <v>175</v>
      </c>
      <c r="N9" s="7">
        <f t="shared" si="2"/>
        <v>129</v>
      </c>
      <c r="O9" s="7">
        <f t="shared" si="2"/>
        <v>230</v>
      </c>
      <c r="P9" s="7">
        <f t="shared" si="2"/>
        <v>30</v>
      </c>
      <c r="Q9" s="7">
        <f t="shared" si="2"/>
        <v>30</v>
      </c>
      <c r="R9" s="7">
        <f t="shared" si="2"/>
        <v>30</v>
      </c>
      <c r="S9" s="7">
        <f t="shared" ref="S9" si="3">SUM(S6:S8)</f>
        <v>2</v>
      </c>
      <c r="T9" s="7">
        <f t="shared" ref="T9" si="4">SUM(T6:T8)</f>
        <v>8</v>
      </c>
      <c r="U9" s="7">
        <f t="shared" ref="U9" si="5">SUM(U6:U8)</f>
        <v>30.3</v>
      </c>
      <c r="V9" s="7">
        <f t="shared" ref="V9" si="6">SUM(V6:V8)</f>
        <v>1</v>
      </c>
      <c r="W9" s="7">
        <f t="shared" ref="W9" si="7">SUM(W6:W8)</f>
        <v>0</v>
      </c>
      <c r="X9" s="7">
        <f t="shared" ref="X9" si="8">SUM(X6:X8)</f>
        <v>42.2</v>
      </c>
      <c r="Y9" s="10">
        <f t="shared" si="2"/>
        <v>79.007142857142853</v>
      </c>
      <c r="Z9" s="8">
        <f t="shared" si="2"/>
        <v>18.2</v>
      </c>
      <c r="AA9" s="13">
        <f t="shared" si="2"/>
        <v>97.207142857142841</v>
      </c>
      <c r="AB9" s="14"/>
    </row>
  </sheetData>
  <mergeCells count="18">
    <mergeCell ref="Y4:Y5"/>
    <mergeCell ref="Z4:Z5"/>
    <mergeCell ref="AA4:AA5"/>
    <mergeCell ref="AB4:AB5"/>
    <mergeCell ref="M4:M5"/>
    <mergeCell ref="N4:N5"/>
    <mergeCell ref="O4:O5"/>
    <mergeCell ref="P4:P5"/>
    <mergeCell ref="Q4:Q5"/>
    <mergeCell ref="R4:R5"/>
    <mergeCell ref="E2:L2"/>
    <mergeCell ref="A4:A5"/>
    <mergeCell ref="B4:B5"/>
    <mergeCell ref="C4:G4"/>
    <mergeCell ref="H4:H5"/>
    <mergeCell ref="I4:I5"/>
    <mergeCell ref="J4:J5"/>
    <mergeCell ref="K4:L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Сельские</vt:lpstr>
      <vt:lpstr>Городские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2015-03-16T02:40:46Z</dcterms:modified>
</cp:coreProperties>
</file>