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<sst xmlns="http://schemas.openxmlformats.org/spreadsheetml/2006/main" count="325" uniqueCount="184">
  <si>
    <t>Доходы бюджета - Всего</t>
  </si>
  <si>
    <t xml:space="preserve">Совета   муниципального      района </t>
  </si>
  <si>
    <t>Код классификации доходов бюджетов Российской Федерации</t>
  </si>
  <si>
    <t xml:space="preserve">Приложение      №1       к     Решению </t>
  </si>
  <si>
    <t>"Карымский район"</t>
  </si>
  <si>
    <t>Наименование показателя</t>
  </si>
  <si>
    <t>Код главного администратора доходов бюджета</t>
  </si>
  <si>
    <t>018</t>
  </si>
  <si>
    <t>1 16 90050 05 0000 140</t>
  </si>
  <si>
    <t xml:space="preserve"> 8 50 00000 00 0000 000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</si>
  <si>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</si>
  <si>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048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</si>
  <si>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</si>
  <si>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</si>
  <si>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</si>
  <si>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</si>
  <si>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1 12 01010 01 0000 120</t>
  </si>
  <si>
    <t xml:space="preserve"> 1 12 01020 01 0000 120</t>
  </si>
  <si>
    <t xml:space="preserve">  1 12 01030 01 0000 120</t>
  </si>
  <si>
    <t xml:space="preserve">  1 12 01040 01 0000 120</t>
  </si>
  <si>
    <t>081</t>
  </si>
  <si>
    <t xml:space="preserve">  Денежные взыскания (штрафы) за нарушение земельного законодательства</t>
  </si>
  <si>
    <t xml:space="preserve">  1 16 25060 01 0000 140</t>
  </si>
  <si>
    <t>141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</si>
  <si>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</si>
  <si>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1 16 28000 01 0000 140</t>
  </si>
  <si>
    <t>182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</si>
  <si>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</si>
  <si>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</si>
  <si>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</si>
  <si>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</si>
  <si>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  1 01 02010 01 0000 110</t>
  </si>
  <si>
    <t xml:space="preserve">  1 01 02020 01 0000 110</t>
  </si>
  <si>
    <t xml:space="preserve">  1 01 02030 01 0000 110</t>
  </si>
  <si>
    <t xml:space="preserve"> 1 01 02040 01 0000 110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</si>
  <si>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</si>
  <si>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</si>
  <si>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1 05 02010 02 0000 110</t>
  </si>
  <si>
    <t xml:space="preserve">  1 05 02020 02 0000 110</t>
  </si>
  <si>
    <t xml:space="preserve">  Единый сельскохозяйственный налог</t>
  </si>
  <si>
    <t xml:space="preserve">  Единый сельскохозяйственный налог (за налоговые периоды, истекшие до 1 января 2011 года)</t>
  </si>
  <si>
    <t xml:space="preserve">  1 05 03010 01 0000 110</t>
  </si>
  <si>
    <t xml:space="preserve"> 1 05 03020 01 0000 110</t>
  </si>
  <si>
    <t xml:space="preserve">  Налог на добычу общераспространенных полезных ископаемых</t>
  </si>
  <si>
    <t xml:space="preserve">  Налог на добычу прочих полезных ископаемых (за исключением полезных ископаемых в виде природных алмазов)</t>
  </si>
  <si>
    <t xml:space="preserve">  Налог на добычу полезных ископаемых в виде угля</t>
  </si>
  <si>
    <t xml:space="preserve">  1 07 01020 01 0000 110</t>
  </si>
  <si>
    <t xml:space="preserve">  1 07 01030 01 0000 110</t>
  </si>
  <si>
    <t xml:space="preserve">  1 07 01060 01 0000 110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</si>
  <si>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</si>
  <si>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1 08 03010 01 0000 110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</si>
  <si>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</si>
  <si>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</si>
  <si>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1 16 03010 01 0000 140</t>
  </si>
  <si>
    <t xml:space="preserve">  1 16 03030 01 0000 140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</si>
  <si>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</si>
  <si>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1 16 06000 01 0000 140</t>
  </si>
  <si>
    <t>188</t>
  </si>
  <si>
    <t>192</t>
  </si>
  <si>
    <t>321</t>
  </si>
  <si>
    <t>902</t>
  </si>
  <si>
    <t xml:space="preserve">  Прочие неналоговые доходы бюджетов муниципальных районов</t>
  </si>
  <si>
    <t xml:space="preserve">  1 17 05050 05 0000 180</t>
  </si>
  <si>
    <t xml:space="preserve">  Невыясненные поступления, зачисляемые в бюджеты муниципальных районов</t>
  </si>
  <si>
    <t xml:space="preserve">  1 17 01050 05 0000 180</t>
  </si>
  <si>
    <t xml:space="preserve">  Дотации бюджетам муниципальных районов на выравнивание  бюджетной обеспеченности</t>
  </si>
  <si>
    <t xml:space="preserve">  2 02 01001 05 0000 151</t>
  </si>
  <si>
    <t xml:space="preserve">  Субсидии бюджетам муниципальных районов на обеспечение жильем молодых семей</t>
  </si>
  <si>
    <t xml:space="preserve">  Субсидии бюджетам муниципальных районов на реализацию федеральных целевых программ</t>
  </si>
  <si>
    <t xml:space="preserve">  Прочие субсидии бюджетам муниципальных районов</t>
  </si>
  <si>
    <t xml:space="preserve">  2 02 02008 05 0000 151</t>
  </si>
  <si>
    <t xml:space="preserve">  2 02 02051 05 0000 151</t>
  </si>
  <si>
    <t xml:space="preserve">  2 02 02999 05 0000 151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</si>
  <si>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</si>
  <si>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</si>
  <si>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</si>
  <si>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</si>
  <si>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</si>
  <si>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Прочие межбюджетные трансферты, передаваемые бюджетам муниципальных районов</t>
  </si>
  <si>
    <t xml:space="preserve">  2 02 03007 05 0000 151</t>
  </si>
  <si>
    <t xml:space="preserve">  2 02 03015 05 0000 151</t>
  </si>
  <si>
    <t xml:space="preserve"> 2 02 03021 05 0000 151</t>
  </si>
  <si>
    <t xml:space="preserve">  2 02 03024 05 0000 151</t>
  </si>
  <si>
    <t xml:space="preserve">  2 02 03026 05 0000 151</t>
  </si>
  <si>
    <t xml:space="preserve"> 2 02 04999 05 0000 151</t>
  </si>
  <si>
    <t>917</t>
  </si>
  <si>
    <t xml:space="preserve">  1 11 05013 10 0000 120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</si>
  <si>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</si>
  <si>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</si>
  <si>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</si>
  <si>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1 14 02053 05 0000 410</t>
  </si>
  <si>
    <t xml:space="preserve"> 1 14 06013 10 0000 430</t>
  </si>
  <si>
    <t xml:space="preserve">  Прочие доходы от оказания платных услуг (работ) получателями средств бюджетов муниципальных районов</t>
  </si>
  <si>
    <t>926</t>
  </si>
  <si>
    <t xml:space="preserve"> 1 13 01995 05 0000 130</t>
  </si>
  <si>
    <t xml:space="preserve">  Прочие безвозмездные поступления в бюджеты муниципальных районов</t>
  </si>
  <si>
    <t xml:space="preserve"> 2 07 05000 05 0000 180</t>
  </si>
  <si>
    <t>Межрайонная инспекция Федеральной налоговой службы №3 по Забайкальскому краю</t>
  </si>
  <si>
    <t>Управление Федеральной службы по надзору в сфере защиты прав потребителей и благополучия человека по Забайкальскому краю</t>
  </si>
  <si>
    <t>Управление Федеральной службы по ветеринарному и фитосанитарному надзору по Забайкальскому краю</t>
  </si>
  <si>
    <t xml:space="preserve">Управление Федеральной службы по надзору в сфере природопользования (Росприроднадзора) по Забайкальскому краю </t>
  </si>
  <si>
    <t xml:space="preserve">Отдел  внутренних дел по Карымскому району </t>
  </si>
  <si>
    <t>Управление Федеральной миграционной службы России по Забайкальскому краю</t>
  </si>
  <si>
    <t xml:space="preserve">Управление Федеральной регистрационной службы по Забайкальскому краю </t>
  </si>
  <si>
    <t>Комитет по финансам муниципального района "Карымский район"</t>
  </si>
  <si>
    <t>Комитет по имуществу,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</si>
  <si>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                                                                                     муниципального района "Карымский район"</t>
  </si>
  <si>
    <t>Государственная инспекция по надзору за техническим состоянием самоходных машин и других видов техники Забайкальского края</t>
  </si>
  <si>
    <t>Исполнено, тыс.рублей</t>
  </si>
  <si>
    <t>Государственная служба по охране, контролю и ругулированию использования объектов животного мира</t>
  </si>
  <si>
    <t>038</t>
  </si>
  <si>
    <t>1 16 25030 01 0000 140</t>
  </si>
  <si>
    <t>Прочие поступления от денежных взысканий (штрафов) и иных сумм в возмещение ущерба, зачисляемые в   бюджеты муниципальных районов</t>
  </si>
  <si>
    <t>Денежные взыскания (штрафы) за нарушения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</si>
  <si>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</si>
  <si>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</si>
  <si>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Управление государственного автодорожного надзора по Забайкальскому краю Федеральной службы по надзору в сфере транспорта</t>
  </si>
  <si>
    <t>106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</si>
  <si>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</si>
  <si>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</si>
  <si>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</si>
  <si>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</si>
  <si>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</si>
  <si>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</si>
  <si>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1 11 03050 05 0000 120</t>
  </si>
  <si>
    <t xml:space="preserve">  2 07 05030 05 0000 151</t>
  </si>
  <si>
    <t>Прочие безвозмездные поступления в бюджеты муниципальных районов</t>
  </si>
  <si>
    <t>Государственная пошлина за выдачу разрешения на установку рекламной конструкции</t>
  </si>
  <si>
    <t>1 08 07150 01 1000 110</t>
  </si>
  <si>
    <t>1 16 30014 01 0000 140</t>
  </si>
  <si>
    <t>1 16 30030 01 0000 140</t>
  </si>
  <si>
    <t>Федеральная служба по надзору и социальному развитию</t>
  </si>
  <si>
    <t>060</t>
  </si>
  <si>
    <t>Федеральное агентство по рыболовству</t>
  </si>
  <si>
    <t>076</t>
  </si>
  <si>
    <t>Федеральное казначейство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</si>
  <si>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</si>
  <si>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</si>
  <si>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</si>
  <si>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</si>
  <si>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</si>
  <si>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</si>
  <si>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</si>
  <si>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</si>
  <si>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</si>
  <si>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Антимонопольная служба</t>
  </si>
  <si>
    <t>161</t>
  </si>
  <si>
    <t>1 16 33050 05 0000140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</si>
  <si>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</si>
  <si>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</si>
  <si>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</si>
  <si>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</si>
  <si>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2 19 05000 05 0000 151</t>
  </si>
  <si>
    <t>Доходы бюджета муниципального района "Карымский район" по кодам  классификации доходов бюджетов Российской Федерации за 2015 год</t>
  </si>
  <si>
    <t xml:space="preserve">  1 16 25010 01 0000 140</t>
  </si>
  <si>
    <t>Денежные взыскания (штрафы) за нарушение законодательства Российской Федерации о недрах</t>
  </si>
  <si>
    <t xml:space="preserve"> 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</si>
  <si>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</si>
  <si>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</si>
  <si>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Налог с продаж</t>
  </si>
  <si>
    <t>1 09 06010 02 0000 110</t>
  </si>
  <si>
    <t>802</t>
  </si>
  <si>
    <t>Администрации поселений муниципального района "Карымский район"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</si>
  <si>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</si>
  <si>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</si>
  <si>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1 11 05013 13 0000 120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</si>
  <si>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</si>
  <si>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1 14 06013 13 0000 430</t>
  </si>
  <si>
    <t>Прочие доходы от компенсации затрат бюджетов муниципальных районов</t>
  </si>
  <si>
    <t>1 13 02995 05 0000 130</t>
  </si>
  <si>
    <t>Прочие неналоговые доходы бюджетов муниципального района</t>
  </si>
  <si>
    <t>Невыясненные поступления, зачисляемые в бюджеты муниципальных районов</t>
  </si>
  <si>
    <t>1 17 01050 05 0000 180</t>
  </si>
  <si>
    <t>1 17 05050 05 0000 180</t>
  </si>
  <si>
    <t>2 02 01003 05 0000 151</t>
  </si>
  <si>
    <t>Дотации на поддержку мер по обеспечению сбалансированности бюджетов муниципальных районов (городских округов)</t>
  </si>
  <si>
    <t xml:space="preserve"> 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</si>
  <si>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</si>
  <si>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 2 02 04014 05 0000 151</t>
  </si>
  <si>
    <t>Межбюджетные трансферты,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(акцизы возврат остатков СП)</t>
  </si>
  <si>
    <t xml:space="preserve">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</si>
  <si>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</si>
  <si>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</si>
  <si>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№300 от "28"июня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</si>
</sst>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shrinkToFit="1"/>
    </xf>
    <xf numFmtId="166" fontId="0" fillId="0" borderId="10" xfId="0" applyNumberFormat="1" applyFont="1" applyFill="1" applyBorder="1" applyAlignment="1">
      <alignment horizontal="right" shrinkToFit="1"/>
    </xf>
    <xf numFmtId="49" fontId="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justify" vertical="top" wrapText="1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6" fontId="0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wrapText="1"/>
    </xf>
    <xf numFmtId="16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18" borderId="11" xfId="0" applyFill="1" applyBorder="1" applyAlignment="1">
      <alignment wrapText="1"/>
    </xf>
    <xf numFmtId="0" fontId="0" fillId="19" borderId="0" xfId="0" applyFill="1" applyAlignment="1">
      <alignment/>
    </xf>
    <xf numFmtId="166" fontId="0" fillId="19" borderId="0" xfId="0" applyNumberFormat="1" applyFill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tabSelected="1" zoomScalePageLayoutView="0" workbookViewId="0" topLeftCell="A1">
      <selection activeCell="E6" sqref="E6"/>
    </sheetView>
  </sheetViews>
  <sheetFormatPr defaultColWidth="9.140625" defaultRowHeight="12"/>
  <cols>
    <col min="1" max="1" width="60.7109375" style="1" customWidth="1"/>
    <col min="2" max="2" width="12.140625" style="10" customWidth="1"/>
    <col min="3" max="3" width="24.140625" style="14" customWidth="1"/>
    <col min="4" max="4" width="14.28125" style="0" customWidth="1"/>
    <col min="5" max="5" width="13.140625" style="0" customWidth="1"/>
  </cols>
  <sheetData>
    <row r="1" spans="3:5" ht="12.75">
      <c r="C1" s="63" t="s">
        <v>3</v>
      </c>
      <c r="D1" s="63"/>
      <c r="E1" s="63"/>
    </row>
    <row r="2" spans="3:5" ht="12.75">
      <c r="C2" s="63" t="s">
        <v>1</v>
      </c>
      <c r="D2" s="63"/>
      <c r="E2" s="63"/>
    </row>
    <row r="3" spans="3:5" ht="12.75">
      <c r="C3" s="13" t="s">
        <v>4</v>
      </c>
      <c r="D3" s="8"/>
      <c r="E3" s="8"/>
    </row>
    <row r="4" spans="3:5" ht="12.75">
      <c r="C4" s="63" t="s">
        <v>183</v>
      </c>
      <c r="D4" s="63"/>
      <c r="E4" s="63"/>
    </row>
    <row r="5" spans="2:3" s="1" customFormat="1" ht="11.25">
      <c r="B5" s="10"/>
      <c r="C5" s="14"/>
    </row>
    <row r="6" spans="1:4" s="1" customFormat="1" ht="36" customHeight="1">
      <c r="A6" s="61" t="s">
        <v>153</v>
      </c>
      <c r="B6" s="61"/>
      <c r="C6" s="62"/>
      <c r="D6" s="62"/>
    </row>
    <row r="7" spans="2:3" s="1" customFormat="1" ht="16.5" customHeight="1">
      <c r="B7" s="10"/>
      <c r="C7" s="14"/>
    </row>
    <row r="8" spans="1:4" s="2" customFormat="1" ht="87.75" customHeight="1">
      <c r="A8" s="6" t="s">
        <v>5</v>
      </c>
      <c r="B8" s="7" t="s">
        <v>6</v>
      </c>
      <c r="C8" s="7" t="s">
        <v>2</v>
      </c>
      <c r="D8" s="5" t="s">
        <v>108</v>
      </c>
    </row>
    <row r="9" spans="1:6" ht="11.25">
      <c r="A9" s="3" t="s">
        <v>0</v>
      </c>
      <c r="B9" s="11"/>
      <c r="C9" s="15" t="s">
        <v>9</v>
      </c>
      <c r="D9" s="4">
        <f>D10+D12+D15+D24+D26+D28+D31+D36+D40+D42+D44+D63+D69+D72+D78+D101+D110+D74</f>
        <v>602648.5</v>
      </c>
      <c r="F9" s="9"/>
    </row>
    <row r="10" spans="1:6" ht="38.25" customHeight="1">
      <c r="A10" s="28" t="s">
        <v>107</v>
      </c>
      <c r="B10" s="12" t="s">
        <v>7</v>
      </c>
      <c r="C10" s="41" t="s">
        <v>9</v>
      </c>
      <c r="D10" s="42">
        <f>D11</f>
        <v>23</v>
      </c>
      <c r="F10" s="9"/>
    </row>
    <row r="11" spans="1:8" ht="33.75">
      <c r="A11" s="21" t="s">
        <v>10</v>
      </c>
      <c r="B11" s="12" t="s">
        <v>7</v>
      </c>
      <c r="C11" s="35" t="s">
        <v>8</v>
      </c>
      <c r="D11" s="43">
        <v>23</v>
      </c>
      <c r="G11" s="9"/>
      <c r="H11" s="9"/>
    </row>
    <row r="12" spans="1:8" ht="38.25">
      <c r="A12" s="7" t="s">
        <v>109</v>
      </c>
      <c r="B12" s="12" t="s">
        <v>110</v>
      </c>
      <c r="C12" s="41" t="s">
        <v>9</v>
      </c>
      <c r="D12" s="42">
        <f>D13+D14</f>
        <v>298.1</v>
      </c>
      <c r="G12" s="9"/>
      <c r="H12" s="9"/>
    </row>
    <row r="13" spans="1:8" ht="22.5">
      <c r="A13" s="21" t="s">
        <v>113</v>
      </c>
      <c r="B13" s="12" t="s">
        <v>110</v>
      </c>
      <c r="C13" s="35" t="s">
        <v>111</v>
      </c>
      <c r="D13" s="43">
        <v>29.1</v>
      </c>
      <c r="G13" s="9"/>
      <c r="H13" s="9"/>
    </row>
    <row r="14" spans="1:8" ht="33.75">
      <c r="A14" s="29" t="s">
        <v>112</v>
      </c>
      <c r="B14" s="12" t="s">
        <v>110</v>
      </c>
      <c r="C14" s="35" t="s">
        <v>8</v>
      </c>
      <c r="D14" s="43">
        <v>269</v>
      </c>
      <c r="G14" s="9"/>
      <c r="H14" s="9"/>
    </row>
    <row r="15" spans="1:4" ht="38.25">
      <c r="A15" s="23" t="s">
        <v>100</v>
      </c>
      <c r="B15" s="12" t="s">
        <v>11</v>
      </c>
      <c r="C15" s="41" t="s">
        <v>9</v>
      </c>
      <c r="D15" s="42">
        <f>D16+D17+D18+D19+D22+D20+D21+D23</f>
        <v>1242.9</v>
      </c>
    </row>
    <row r="16" spans="1:5" ht="22.5">
      <c r="A16" s="21" t="s">
        <v>12</v>
      </c>
      <c r="B16" s="12" t="s">
        <v>11</v>
      </c>
      <c r="C16" s="16" t="s">
        <v>16</v>
      </c>
      <c r="D16" s="17">
        <v>166.6</v>
      </c>
      <c r="E16" s="59"/>
    </row>
    <row r="17" spans="1:5" ht="27" customHeight="1">
      <c r="A17" s="21" t="s">
        <v>13</v>
      </c>
      <c r="B17" s="12" t="s">
        <v>11</v>
      </c>
      <c r="C17" s="16" t="s">
        <v>17</v>
      </c>
      <c r="D17" s="17">
        <v>6.3</v>
      </c>
      <c r="E17" s="59"/>
    </row>
    <row r="18" spans="1:5" ht="11.25">
      <c r="A18" s="21" t="s">
        <v>14</v>
      </c>
      <c r="B18" s="12" t="s">
        <v>11</v>
      </c>
      <c r="C18" s="16" t="s">
        <v>18</v>
      </c>
      <c r="D18" s="17">
        <v>41.9</v>
      </c>
      <c r="E18" s="60"/>
    </row>
    <row r="19" spans="1:5" ht="11.25">
      <c r="A19" s="21" t="s">
        <v>15</v>
      </c>
      <c r="B19" s="12" t="s">
        <v>11</v>
      </c>
      <c r="C19" s="16" t="s">
        <v>19</v>
      </c>
      <c r="D19" s="17">
        <v>945.1</v>
      </c>
      <c r="E19" s="59"/>
    </row>
    <row r="20" spans="1:4" ht="22.5">
      <c r="A20" s="51" t="s">
        <v>155</v>
      </c>
      <c r="B20" s="12" t="s">
        <v>11</v>
      </c>
      <c r="C20" s="50" t="s">
        <v>154</v>
      </c>
      <c r="D20" s="17">
        <v>70</v>
      </c>
    </row>
    <row r="21" spans="1:4" ht="33.75">
      <c r="A21" s="51" t="s">
        <v>157</v>
      </c>
      <c r="B21" s="12"/>
      <c r="C21" s="50" t="s">
        <v>156</v>
      </c>
      <c r="D21" s="17">
        <v>4</v>
      </c>
    </row>
    <row r="22" spans="1:4" ht="22.5">
      <c r="A22" s="30" t="s">
        <v>115</v>
      </c>
      <c r="B22" s="12" t="s">
        <v>11</v>
      </c>
      <c r="C22" s="44" t="s">
        <v>114</v>
      </c>
      <c r="D22" s="17">
        <v>3</v>
      </c>
    </row>
    <row r="23" spans="1:4" ht="45">
      <c r="A23" s="30" t="s">
        <v>158</v>
      </c>
      <c r="B23" s="12" t="s">
        <v>11</v>
      </c>
      <c r="C23" s="44" t="s">
        <v>122</v>
      </c>
      <c r="D23" s="17">
        <v>6</v>
      </c>
    </row>
    <row r="24" spans="1:4" ht="25.5">
      <c r="A24" s="23" t="s">
        <v>131</v>
      </c>
      <c r="B24" s="12" t="s">
        <v>132</v>
      </c>
      <c r="C24" s="41" t="s">
        <v>9</v>
      </c>
      <c r="D24" s="42">
        <f>D25</f>
        <v>102</v>
      </c>
    </row>
    <row r="25" spans="1:4" ht="33.75">
      <c r="A25" s="29" t="s">
        <v>112</v>
      </c>
      <c r="B25" s="12" t="s">
        <v>132</v>
      </c>
      <c r="C25" s="35" t="s">
        <v>8</v>
      </c>
      <c r="D25" s="43">
        <v>102</v>
      </c>
    </row>
    <row r="26" spans="1:4" ht="12.75">
      <c r="A26" s="23" t="s">
        <v>133</v>
      </c>
      <c r="B26" s="12" t="s">
        <v>134</v>
      </c>
      <c r="C26" s="41" t="s">
        <v>9</v>
      </c>
      <c r="D26" s="42">
        <f>D27</f>
        <v>0</v>
      </c>
    </row>
    <row r="27" spans="1:4" ht="33.75">
      <c r="A27" s="29" t="s">
        <v>112</v>
      </c>
      <c r="B27" s="12" t="s">
        <v>134</v>
      </c>
      <c r="C27" s="35" t="s">
        <v>8</v>
      </c>
      <c r="D27" s="42">
        <v>0</v>
      </c>
    </row>
    <row r="28" spans="1:4" ht="38.25">
      <c r="A28" s="7" t="s">
        <v>99</v>
      </c>
      <c r="B28" s="12" t="s">
        <v>20</v>
      </c>
      <c r="C28" s="41" t="s">
        <v>9</v>
      </c>
      <c r="D28" s="42">
        <f>D29+D30</f>
        <v>12</v>
      </c>
    </row>
    <row r="29" spans="1:4" ht="22.5">
      <c r="A29" s="21" t="s">
        <v>21</v>
      </c>
      <c r="B29" s="12" t="s">
        <v>20</v>
      </c>
      <c r="C29" s="16" t="s">
        <v>22</v>
      </c>
      <c r="D29" s="47">
        <v>10</v>
      </c>
    </row>
    <row r="30" spans="1:4" ht="33.75">
      <c r="A30" s="21" t="s">
        <v>10</v>
      </c>
      <c r="B30" s="12" t="s">
        <v>20</v>
      </c>
      <c r="C30" s="35" t="s">
        <v>8</v>
      </c>
      <c r="D30" s="43">
        <v>2</v>
      </c>
    </row>
    <row r="31" spans="1:4" ht="12.75">
      <c r="A31" s="27" t="s">
        <v>135</v>
      </c>
      <c r="B31" s="12" t="s">
        <v>136</v>
      </c>
      <c r="C31" s="41" t="s">
        <v>9</v>
      </c>
      <c r="D31" s="42">
        <f>D32+D33+D34+D35</f>
        <v>11550.2</v>
      </c>
    </row>
    <row r="32" spans="1:4" ht="50.25" customHeight="1">
      <c r="A32" s="21" t="s">
        <v>137</v>
      </c>
      <c r="B32" s="12" t="s">
        <v>136</v>
      </c>
      <c r="C32" s="35" t="s">
        <v>138</v>
      </c>
      <c r="D32" s="43">
        <v>4026.5</v>
      </c>
    </row>
    <row r="33" spans="1:4" ht="59.25" customHeight="1">
      <c r="A33" s="38" t="s">
        <v>142</v>
      </c>
      <c r="B33" s="12" t="s">
        <v>136</v>
      </c>
      <c r="C33" s="35" t="s">
        <v>139</v>
      </c>
      <c r="D33" s="43">
        <v>109.1</v>
      </c>
    </row>
    <row r="34" spans="1:4" ht="51.75" customHeight="1">
      <c r="A34" s="21" t="s">
        <v>143</v>
      </c>
      <c r="B34" s="12" t="s">
        <v>136</v>
      </c>
      <c r="C34" s="35" t="s">
        <v>140</v>
      </c>
      <c r="D34" s="43">
        <v>7932.5</v>
      </c>
    </row>
    <row r="35" spans="1:4" ht="48.75" customHeight="1">
      <c r="A35" s="21" t="s">
        <v>144</v>
      </c>
      <c r="B35" s="12" t="s">
        <v>136</v>
      </c>
      <c r="C35" s="35" t="s">
        <v>141</v>
      </c>
      <c r="D35" s="43">
        <v>-517.9</v>
      </c>
    </row>
    <row r="36" spans="1:4" ht="38.25">
      <c r="A36" s="7" t="s">
        <v>116</v>
      </c>
      <c r="B36" s="12" t="s">
        <v>117</v>
      </c>
      <c r="C36" s="41" t="s">
        <v>9</v>
      </c>
      <c r="D36" s="42">
        <f>D37+D39+D38</f>
        <v>0</v>
      </c>
    </row>
    <row r="37" spans="1:4" ht="22.5">
      <c r="A37" s="31" t="s">
        <v>115</v>
      </c>
      <c r="B37" s="12" t="s">
        <v>117</v>
      </c>
      <c r="C37" s="33" t="s">
        <v>114</v>
      </c>
      <c r="D37" s="43">
        <v>0</v>
      </c>
    </row>
    <row r="38" spans="1:4" ht="48.75" customHeight="1">
      <c r="A38" s="31" t="s">
        <v>121</v>
      </c>
      <c r="B38" s="12" t="s">
        <v>117</v>
      </c>
      <c r="C38" s="33" t="s">
        <v>122</v>
      </c>
      <c r="D38" s="43">
        <v>0</v>
      </c>
    </row>
    <row r="39" spans="1:4" ht="33.75">
      <c r="A39" s="54" t="s">
        <v>118</v>
      </c>
      <c r="B39" s="12" t="s">
        <v>117</v>
      </c>
      <c r="C39" s="53" t="s">
        <v>8</v>
      </c>
      <c r="D39" s="43">
        <v>0</v>
      </c>
    </row>
    <row r="40" spans="1:4" s="19" customFormat="1" ht="38.25">
      <c r="A40" s="7" t="s">
        <v>98</v>
      </c>
      <c r="B40" s="12" t="s">
        <v>23</v>
      </c>
      <c r="C40" s="41" t="s">
        <v>9</v>
      </c>
      <c r="D40" s="42">
        <f>D41</f>
        <v>140.8</v>
      </c>
    </row>
    <row r="41" spans="1:4" ht="45">
      <c r="A41" s="21" t="s">
        <v>24</v>
      </c>
      <c r="B41" s="18" t="s">
        <v>23</v>
      </c>
      <c r="C41" s="16" t="s">
        <v>25</v>
      </c>
      <c r="D41" s="43">
        <v>140.8</v>
      </c>
    </row>
    <row r="42" spans="1:4" ht="11.25">
      <c r="A42" s="39" t="s">
        <v>145</v>
      </c>
      <c r="B42" s="12" t="s">
        <v>146</v>
      </c>
      <c r="C42" s="41" t="s">
        <v>9</v>
      </c>
      <c r="D42" s="48">
        <f>D43</f>
        <v>100</v>
      </c>
    </row>
    <row r="43" spans="1:4" ht="51" customHeight="1">
      <c r="A43" s="30" t="s">
        <v>148</v>
      </c>
      <c r="B43" s="18" t="s">
        <v>146</v>
      </c>
      <c r="C43" s="44" t="s">
        <v>147</v>
      </c>
      <c r="D43" s="49">
        <v>100</v>
      </c>
    </row>
    <row r="44" spans="1:4" ht="25.5">
      <c r="A44" s="22" t="s">
        <v>97</v>
      </c>
      <c r="B44" s="12" t="s">
        <v>26</v>
      </c>
      <c r="C44" s="41" t="s">
        <v>9</v>
      </c>
      <c r="D44" s="42">
        <f>D45+D46+D47+D48+D49+D50+D51+D52+D54+D55+D56+D57+D59+D60+D61+D53+D58+D62</f>
        <v>140674.5</v>
      </c>
    </row>
    <row r="45" spans="1:4" ht="56.25">
      <c r="A45" s="21" t="s">
        <v>27</v>
      </c>
      <c r="B45" s="16" t="s">
        <v>26</v>
      </c>
      <c r="C45" s="16" t="s">
        <v>31</v>
      </c>
      <c r="D45" s="17">
        <v>107346.6</v>
      </c>
    </row>
    <row r="46" spans="1:4" ht="78.75">
      <c r="A46" s="21" t="s">
        <v>28</v>
      </c>
      <c r="B46" s="16" t="s">
        <v>26</v>
      </c>
      <c r="C46" s="16" t="s">
        <v>32</v>
      </c>
      <c r="D46" s="17">
        <v>52.5</v>
      </c>
    </row>
    <row r="47" spans="1:4" ht="33.75">
      <c r="A47" s="21" t="s">
        <v>29</v>
      </c>
      <c r="B47" s="16" t="s">
        <v>26</v>
      </c>
      <c r="C47" s="16" t="s">
        <v>33</v>
      </c>
      <c r="D47" s="17">
        <v>75.7</v>
      </c>
    </row>
    <row r="48" spans="1:4" ht="67.5">
      <c r="A48" s="21" t="s">
        <v>30</v>
      </c>
      <c r="B48" s="16" t="s">
        <v>26</v>
      </c>
      <c r="C48" s="16" t="s">
        <v>34</v>
      </c>
      <c r="D48" s="17">
        <v>726</v>
      </c>
    </row>
    <row r="49" spans="1:4" ht="22.5">
      <c r="A49" s="21" t="s">
        <v>35</v>
      </c>
      <c r="B49" s="16" t="s">
        <v>26</v>
      </c>
      <c r="C49" s="16" t="s">
        <v>37</v>
      </c>
      <c r="D49" s="17">
        <v>11969.9</v>
      </c>
    </row>
    <row r="50" spans="1:4" ht="33.75">
      <c r="A50" s="21" t="s">
        <v>36</v>
      </c>
      <c r="B50" s="16" t="s">
        <v>26</v>
      </c>
      <c r="C50" s="16" t="s">
        <v>38</v>
      </c>
      <c r="D50" s="17">
        <v>34.3</v>
      </c>
    </row>
    <row r="51" spans="1:5" ht="11.25">
      <c r="A51" s="21" t="s">
        <v>39</v>
      </c>
      <c r="B51" s="16" t="s">
        <v>26</v>
      </c>
      <c r="C51" s="16" t="s">
        <v>41</v>
      </c>
      <c r="D51" s="17">
        <v>141.6</v>
      </c>
      <c r="E51" s="59"/>
    </row>
    <row r="52" spans="1:4" ht="22.5">
      <c r="A52" s="21" t="s">
        <v>40</v>
      </c>
      <c r="B52" s="16" t="s">
        <v>26</v>
      </c>
      <c r="C52" s="16" t="s">
        <v>42</v>
      </c>
      <c r="D52" s="17">
        <v>0</v>
      </c>
    </row>
    <row r="53" spans="1:4" ht="33.75">
      <c r="A53" s="34" t="s">
        <v>119</v>
      </c>
      <c r="B53" s="16" t="s">
        <v>26</v>
      </c>
      <c r="C53" s="35" t="s">
        <v>120</v>
      </c>
      <c r="D53" s="17">
        <v>241.2</v>
      </c>
    </row>
    <row r="54" spans="1:4" ht="11.25">
      <c r="A54" s="21" t="s">
        <v>43</v>
      </c>
      <c r="B54" s="16" t="s">
        <v>26</v>
      </c>
      <c r="C54" s="16" t="s">
        <v>46</v>
      </c>
      <c r="D54" s="17">
        <v>186.1</v>
      </c>
    </row>
    <row r="55" spans="1:4" ht="22.5">
      <c r="A55" s="21" t="s">
        <v>44</v>
      </c>
      <c r="B55" s="16" t="s">
        <v>26</v>
      </c>
      <c r="C55" s="16" t="s">
        <v>47</v>
      </c>
      <c r="D55" s="17">
        <v>15589.2</v>
      </c>
    </row>
    <row r="56" spans="1:4" ht="11.25">
      <c r="A56" s="21" t="s">
        <v>45</v>
      </c>
      <c r="B56" s="16" t="s">
        <v>26</v>
      </c>
      <c r="C56" s="16" t="s">
        <v>48</v>
      </c>
      <c r="D56" s="17">
        <v>0</v>
      </c>
    </row>
    <row r="57" spans="1:4" ht="33.75">
      <c r="A57" s="21" t="s">
        <v>49</v>
      </c>
      <c r="B57" s="16" t="s">
        <v>26</v>
      </c>
      <c r="C57" s="52" t="s">
        <v>50</v>
      </c>
      <c r="D57" s="17">
        <v>4096</v>
      </c>
    </row>
    <row r="58" spans="1:4" ht="11.25">
      <c r="A58" s="51" t="s">
        <v>159</v>
      </c>
      <c r="B58" s="52" t="s">
        <v>26</v>
      </c>
      <c r="C58" s="52" t="s">
        <v>160</v>
      </c>
      <c r="D58" s="17">
        <v>1.2</v>
      </c>
    </row>
    <row r="59" spans="1:4" ht="78.75">
      <c r="A59" s="21" t="s">
        <v>51</v>
      </c>
      <c r="B59" s="16" t="s">
        <v>26</v>
      </c>
      <c r="C59" s="16" t="s">
        <v>53</v>
      </c>
      <c r="D59" s="17">
        <v>26.9</v>
      </c>
    </row>
    <row r="60" spans="1:4" ht="45">
      <c r="A60" s="21" t="s">
        <v>52</v>
      </c>
      <c r="B60" s="16" t="s">
        <v>26</v>
      </c>
      <c r="C60" s="16" t="s">
        <v>54</v>
      </c>
      <c r="D60" s="17">
        <v>190.3</v>
      </c>
    </row>
    <row r="61" spans="1:4" s="20" customFormat="1" ht="45">
      <c r="A61" s="21" t="s">
        <v>55</v>
      </c>
      <c r="B61" s="16" t="s">
        <v>26</v>
      </c>
      <c r="C61" s="16" t="s">
        <v>56</v>
      </c>
      <c r="D61" s="17">
        <v>7</v>
      </c>
    </row>
    <row r="62" spans="1:4" s="20" customFormat="1" ht="33.75">
      <c r="A62" s="51" t="s">
        <v>118</v>
      </c>
      <c r="B62" s="52" t="s">
        <v>26</v>
      </c>
      <c r="C62" s="52" t="s">
        <v>8</v>
      </c>
      <c r="D62" s="17">
        <v>-10</v>
      </c>
    </row>
    <row r="63" spans="1:4" ht="12.75">
      <c r="A63" s="22" t="s">
        <v>101</v>
      </c>
      <c r="B63" s="12" t="s">
        <v>57</v>
      </c>
      <c r="C63" s="41" t="s">
        <v>9</v>
      </c>
      <c r="D63" s="42">
        <f>D67+D68+D65+D66+D64</f>
        <v>639.5</v>
      </c>
    </row>
    <row r="64" spans="1:4" ht="45">
      <c r="A64" s="21" t="s">
        <v>24</v>
      </c>
      <c r="B64" s="55" t="s">
        <v>57</v>
      </c>
      <c r="C64" s="16" t="s">
        <v>25</v>
      </c>
      <c r="D64" s="56">
        <v>18.1</v>
      </c>
    </row>
    <row r="65" spans="1:4" ht="45">
      <c r="A65" s="32" t="s">
        <v>149</v>
      </c>
      <c r="B65" s="18" t="s">
        <v>57</v>
      </c>
      <c r="C65" s="40" t="s">
        <v>129</v>
      </c>
      <c r="D65" s="43">
        <v>-1.6</v>
      </c>
    </row>
    <row r="66" spans="1:4" ht="22.5">
      <c r="A66" s="32" t="s">
        <v>150</v>
      </c>
      <c r="B66" s="18" t="s">
        <v>57</v>
      </c>
      <c r="C66" s="40" t="s">
        <v>130</v>
      </c>
      <c r="D66" s="43">
        <v>34.7</v>
      </c>
    </row>
    <row r="67" spans="1:4" ht="45">
      <c r="A67" s="36" t="s">
        <v>121</v>
      </c>
      <c r="B67" s="16" t="s">
        <v>57</v>
      </c>
      <c r="C67" s="40" t="s">
        <v>122</v>
      </c>
      <c r="D67" s="17">
        <v>147</v>
      </c>
    </row>
    <row r="68" spans="1:4" ht="33.75">
      <c r="A68" s="21" t="s">
        <v>10</v>
      </c>
      <c r="B68" s="18" t="s">
        <v>57</v>
      </c>
      <c r="C68" s="35" t="s">
        <v>8</v>
      </c>
      <c r="D68" s="43">
        <v>441.3</v>
      </c>
    </row>
    <row r="69" spans="1:4" ht="25.5">
      <c r="A69" s="24" t="s">
        <v>102</v>
      </c>
      <c r="B69" s="12" t="s">
        <v>58</v>
      </c>
      <c r="C69" s="41" t="s">
        <v>9</v>
      </c>
      <c r="D69" s="42">
        <f>D71+D70</f>
        <v>0.5</v>
      </c>
    </row>
    <row r="70" spans="1:4" ht="45">
      <c r="A70" s="36" t="s">
        <v>121</v>
      </c>
      <c r="B70" s="16" t="s">
        <v>58</v>
      </c>
      <c r="C70" s="40" t="s">
        <v>122</v>
      </c>
      <c r="D70" s="43">
        <v>0</v>
      </c>
    </row>
    <row r="71" spans="1:4" ht="33.75">
      <c r="A71" s="21" t="s">
        <v>10</v>
      </c>
      <c r="B71" s="18" t="s">
        <v>58</v>
      </c>
      <c r="C71" s="35" t="s">
        <v>8</v>
      </c>
      <c r="D71" s="47">
        <v>0.5</v>
      </c>
    </row>
    <row r="72" spans="1:4" ht="25.5">
      <c r="A72" s="23" t="s">
        <v>103</v>
      </c>
      <c r="B72" s="12" t="s">
        <v>59</v>
      </c>
      <c r="C72" s="41" t="s">
        <v>9</v>
      </c>
      <c r="D72" s="42">
        <f>D73</f>
        <v>14.4</v>
      </c>
    </row>
    <row r="73" spans="1:4" ht="22.5">
      <c r="A73" s="21" t="s">
        <v>21</v>
      </c>
      <c r="B73" s="18" t="s">
        <v>59</v>
      </c>
      <c r="C73" s="16" t="s">
        <v>22</v>
      </c>
      <c r="D73" s="47">
        <v>14.4</v>
      </c>
    </row>
    <row r="74" spans="1:4" ht="25.5">
      <c r="A74" s="23" t="s">
        <v>162</v>
      </c>
      <c r="B74" s="12" t="s">
        <v>161</v>
      </c>
      <c r="C74" s="41" t="s">
        <v>9</v>
      </c>
      <c r="D74" s="42">
        <f>D75+D76+D77</f>
        <v>310.7</v>
      </c>
    </row>
    <row r="75" spans="1:4" ht="56.25">
      <c r="A75" s="51" t="s">
        <v>163</v>
      </c>
      <c r="B75" s="52" t="s">
        <v>161</v>
      </c>
      <c r="C75" s="16" t="s">
        <v>86</v>
      </c>
      <c r="D75" s="47">
        <v>31.1</v>
      </c>
    </row>
    <row r="76" spans="1:4" ht="56.25">
      <c r="A76" s="51" t="s">
        <v>164</v>
      </c>
      <c r="B76" s="52" t="s">
        <v>161</v>
      </c>
      <c r="C76" s="52" t="s">
        <v>165</v>
      </c>
      <c r="D76" s="47">
        <v>15.3</v>
      </c>
    </row>
    <row r="77" spans="1:4" ht="33.75">
      <c r="A77" s="51" t="s">
        <v>166</v>
      </c>
      <c r="B77" s="52" t="s">
        <v>161</v>
      </c>
      <c r="C77" s="52" t="s">
        <v>167</v>
      </c>
      <c r="D77" s="47">
        <v>264.3</v>
      </c>
    </row>
    <row r="78" spans="1:4" ht="25.5">
      <c r="A78" s="25" t="s">
        <v>104</v>
      </c>
      <c r="B78" s="12" t="s">
        <v>60</v>
      </c>
      <c r="C78" s="41" t="s">
        <v>9</v>
      </c>
      <c r="D78" s="42">
        <f>D79+D81+D85+D87+D88+D89+D90+D92+D93+D94+D96+D98+D99+D100+D97+D80+D83+D84+D86</f>
        <v>439649.4</v>
      </c>
    </row>
    <row r="79" spans="1:4" ht="33.75">
      <c r="A79" s="29" t="s">
        <v>123</v>
      </c>
      <c r="B79" s="18" t="s">
        <v>60</v>
      </c>
      <c r="C79" s="37" t="s">
        <v>124</v>
      </c>
      <c r="D79" s="43">
        <v>188</v>
      </c>
    </row>
    <row r="80" spans="1:4" ht="22.5">
      <c r="A80" s="29" t="s">
        <v>168</v>
      </c>
      <c r="B80" s="55" t="s">
        <v>60</v>
      </c>
      <c r="C80" s="37" t="s">
        <v>169</v>
      </c>
      <c r="D80" s="43">
        <v>0</v>
      </c>
    </row>
    <row r="81" spans="1:4" ht="33.75">
      <c r="A81" s="21" t="s">
        <v>10</v>
      </c>
      <c r="B81" s="18" t="s">
        <v>60</v>
      </c>
      <c r="C81" s="50" t="s">
        <v>8</v>
      </c>
      <c r="D81" s="43">
        <v>6.2</v>
      </c>
    </row>
    <row r="82" spans="1:4" ht="11.25" hidden="1">
      <c r="A82" s="21" t="s">
        <v>61</v>
      </c>
      <c r="B82" s="16" t="s">
        <v>60</v>
      </c>
      <c r="C82" s="16" t="s">
        <v>62</v>
      </c>
      <c r="D82" s="43"/>
    </row>
    <row r="83" spans="1:4" ht="22.5">
      <c r="A83" s="51" t="s">
        <v>171</v>
      </c>
      <c r="B83" s="52" t="s">
        <v>60</v>
      </c>
      <c r="C83" s="52" t="s">
        <v>172</v>
      </c>
      <c r="D83" s="43">
        <v>-243.6</v>
      </c>
    </row>
    <row r="84" spans="1:5" ht="11.25">
      <c r="A84" s="51" t="s">
        <v>170</v>
      </c>
      <c r="B84" s="52" t="s">
        <v>60</v>
      </c>
      <c r="C84" s="52" t="s">
        <v>173</v>
      </c>
      <c r="D84" s="43">
        <v>122.9</v>
      </c>
      <c r="E84" s="46"/>
    </row>
    <row r="85" spans="1:4" ht="22.5">
      <c r="A85" s="21" t="s">
        <v>65</v>
      </c>
      <c r="B85" s="16" t="s">
        <v>60</v>
      </c>
      <c r="C85" s="52" t="s">
        <v>66</v>
      </c>
      <c r="D85" s="17">
        <v>45449</v>
      </c>
    </row>
    <row r="86" spans="1:4" ht="22.5">
      <c r="A86" s="51" t="s">
        <v>175</v>
      </c>
      <c r="B86" s="52" t="s">
        <v>60</v>
      </c>
      <c r="C86" s="52" t="s">
        <v>174</v>
      </c>
      <c r="D86" s="17">
        <v>9405.7</v>
      </c>
    </row>
    <row r="87" spans="1:4" ht="21.75" customHeight="1">
      <c r="A87" s="21" t="s">
        <v>67</v>
      </c>
      <c r="B87" s="16" t="s">
        <v>60</v>
      </c>
      <c r="C87" s="16" t="s">
        <v>70</v>
      </c>
      <c r="D87" s="17">
        <v>350</v>
      </c>
    </row>
    <row r="88" spans="1:4" ht="22.5">
      <c r="A88" s="21" t="s">
        <v>68</v>
      </c>
      <c r="B88" s="16" t="s">
        <v>60</v>
      </c>
      <c r="C88" s="16" t="s">
        <v>71</v>
      </c>
      <c r="D88" s="17">
        <v>2195.8</v>
      </c>
    </row>
    <row r="89" spans="1:4" ht="45">
      <c r="A89" s="51" t="s">
        <v>177</v>
      </c>
      <c r="B89" s="16" t="s">
        <v>60</v>
      </c>
      <c r="C89" s="52" t="s">
        <v>176</v>
      </c>
      <c r="D89" s="17">
        <v>12383.4</v>
      </c>
    </row>
    <row r="90" spans="1:4" ht="11.25">
      <c r="A90" s="21" t="s">
        <v>69</v>
      </c>
      <c r="B90" s="16" t="s">
        <v>60</v>
      </c>
      <c r="C90" s="16" t="s">
        <v>72</v>
      </c>
      <c r="D90" s="17">
        <v>17726.9</v>
      </c>
    </row>
    <row r="91" spans="1:4" ht="33.75" hidden="1">
      <c r="A91" s="21" t="s">
        <v>73</v>
      </c>
      <c r="B91" s="16" t="s">
        <v>60</v>
      </c>
      <c r="C91" s="16" t="s">
        <v>79</v>
      </c>
      <c r="D91" s="17"/>
    </row>
    <row r="92" spans="1:4" ht="33.75">
      <c r="A92" s="21" t="s">
        <v>74</v>
      </c>
      <c r="B92" s="16" t="s">
        <v>60</v>
      </c>
      <c r="C92" s="16" t="s">
        <v>80</v>
      </c>
      <c r="D92" s="17">
        <v>1451.8</v>
      </c>
    </row>
    <row r="93" spans="1:4" ht="22.5">
      <c r="A93" s="21" t="s">
        <v>75</v>
      </c>
      <c r="B93" s="16" t="s">
        <v>60</v>
      </c>
      <c r="C93" s="16" t="s">
        <v>81</v>
      </c>
      <c r="D93" s="17">
        <v>5043.3</v>
      </c>
    </row>
    <row r="94" spans="1:4" ht="20.25" customHeight="1">
      <c r="A94" s="21" t="s">
        <v>76</v>
      </c>
      <c r="B94" s="16" t="s">
        <v>60</v>
      </c>
      <c r="C94" s="16" t="s">
        <v>82</v>
      </c>
      <c r="D94" s="17">
        <v>342808.7</v>
      </c>
    </row>
    <row r="95" spans="1:4" ht="56.25" hidden="1">
      <c r="A95" s="21" t="s">
        <v>77</v>
      </c>
      <c r="B95" s="16" t="s">
        <v>60</v>
      </c>
      <c r="C95" s="16" t="s">
        <v>83</v>
      </c>
      <c r="D95" s="17"/>
    </row>
    <row r="96" spans="1:4" ht="56.25">
      <c r="A96" s="57" t="s">
        <v>179</v>
      </c>
      <c r="B96" s="16" t="s">
        <v>60</v>
      </c>
      <c r="C96" s="52" t="s">
        <v>178</v>
      </c>
      <c r="D96" s="17">
        <v>3309.8</v>
      </c>
    </row>
    <row r="97" spans="1:4" ht="33.75">
      <c r="A97" s="58" t="s">
        <v>181</v>
      </c>
      <c r="B97" s="16" t="s">
        <v>60</v>
      </c>
      <c r="C97" s="52" t="s">
        <v>180</v>
      </c>
      <c r="D97" s="17">
        <v>6</v>
      </c>
    </row>
    <row r="98" spans="1:4" ht="22.5">
      <c r="A98" s="21" t="s">
        <v>78</v>
      </c>
      <c r="B98" s="16" t="s">
        <v>60</v>
      </c>
      <c r="C98" s="16" t="s">
        <v>84</v>
      </c>
      <c r="D98" s="17">
        <v>325.4</v>
      </c>
    </row>
    <row r="99" spans="1:4" ht="22.5" hidden="1">
      <c r="A99" s="21" t="s">
        <v>126</v>
      </c>
      <c r="B99" s="16" t="s">
        <v>60</v>
      </c>
      <c r="C99" s="16" t="s">
        <v>125</v>
      </c>
      <c r="D99" s="17">
        <v>0</v>
      </c>
    </row>
    <row r="100" spans="1:4" ht="34.5" customHeight="1">
      <c r="A100" s="21" t="s">
        <v>151</v>
      </c>
      <c r="B100" s="16" t="s">
        <v>60</v>
      </c>
      <c r="C100" s="16" t="s">
        <v>152</v>
      </c>
      <c r="D100" s="17">
        <v>-879.9</v>
      </c>
    </row>
    <row r="101" spans="1:4" ht="38.25">
      <c r="A101" s="26" t="s">
        <v>105</v>
      </c>
      <c r="B101" s="12" t="s">
        <v>85</v>
      </c>
      <c r="C101" s="41" t="s">
        <v>9</v>
      </c>
      <c r="D101" s="42">
        <f>D103+D105+D106+D107+D109+D102+D104+D108</f>
        <v>7780.4</v>
      </c>
    </row>
    <row r="102" spans="1:4" ht="22.5">
      <c r="A102" s="29" t="s">
        <v>127</v>
      </c>
      <c r="B102" s="12" t="s">
        <v>85</v>
      </c>
      <c r="C102" s="37" t="s">
        <v>128</v>
      </c>
      <c r="D102" s="42">
        <v>0</v>
      </c>
    </row>
    <row r="103" spans="1:4" ht="56.25">
      <c r="A103" s="51" t="s">
        <v>163</v>
      </c>
      <c r="B103" s="16" t="s">
        <v>85</v>
      </c>
      <c r="C103" s="16" t="s">
        <v>86</v>
      </c>
      <c r="D103" s="17">
        <v>2112.7</v>
      </c>
    </row>
    <row r="104" spans="1:4" ht="56.25">
      <c r="A104" s="51" t="s">
        <v>164</v>
      </c>
      <c r="B104" s="16" t="s">
        <v>85</v>
      </c>
      <c r="C104" s="52" t="s">
        <v>165</v>
      </c>
      <c r="D104" s="17">
        <v>1551.4</v>
      </c>
    </row>
    <row r="105" spans="1:4" ht="56.25">
      <c r="A105" s="21" t="s">
        <v>87</v>
      </c>
      <c r="B105" s="16" t="s">
        <v>85</v>
      </c>
      <c r="C105" s="16" t="s">
        <v>88</v>
      </c>
      <c r="D105" s="17">
        <v>1829.8</v>
      </c>
    </row>
    <row r="106" spans="1:4" ht="67.5">
      <c r="A106" s="21" t="s">
        <v>89</v>
      </c>
      <c r="B106" s="16" t="s">
        <v>85</v>
      </c>
      <c r="C106" s="16" t="s">
        <v>90</v>
      </c>
      <c r="D106" s="17">
        <v>1877.9</v>
      </c>
    </row>
    <row r="107" spans="1:4" ht="33.75">
      <c r="A107" s="51" t="s">
        <v>182</v>
      </c>
      <c r="B107" s="16" t="s">
        <v>85</v>
      </c>
      <c r="C107" s="16" t="s">
        <v>91</v>
      </c>
      <c r="D107" s="17">
        <v>29.3</v>
      </c>
    </row>
    <row r="108" spans="1:4" ht="33.75">
      <c r="A108" s="51" t="s">
        <v>166</v>
      </c>
      <c r="B108" s="16" t="s">
        <v>85</v>
      </c>
      <c r="C108" s="52" t="s">
        <v>167</v>
      </c>
      <c r="D108" s="17">
        <v>422.8</v>
      </c>
    </row>
    <row r="109" spans="1:4" ht="22.5">
      <c r="A109" s="21" t="s">
        <v>63</v>
      </c>
      <c r="B109" s="16" t="s">
        <v>85</v>
      </c>
      <c r="C109" s="16" t="s">
        <v>64</v>
      </c>
      <c r="D109" s="43">
        <v>-43.5</v>
      </c>
    </row>
    <row r="110" spans="1:4" ht="38.25">
      <c r="A110" s="26" t="s">
        <v>106</v>
      </c>
      <c r="B110" s="12" t="s">
        <v>93</v>
      </c>
      <c r="C110" s="41" t="s">
        <v>9</v>
      </c>
      <c r="D110" s="42">
        <f>D111+D114</f>
        <v>110.1</v>
      </c>
    </row>
    <row r="111" spans="1:4" ht="22.5">
      <c r="A111" s="21" t="s">
        <v>92</v>
      </c>
      <c r="B111" s="16" t="s">
        <v>93</v>
      </c>
      <c r="C111" s="16" t="s">
        <v>94</v>
      </c>
      <c r="D111" s="17">
        <v>186.2</v>
      </c>
    </row>
    <row r="112" spans="1:4" ht="11.25" hidden="1">
      <c r="A112" s="21" t="s">
        <v>61</v>
      </c>
      <c r="B112" s="16" t="s">
        <v>93</v>
      </c>
      <c r="C112" s="16" t="s">
        <v>62</v>
      </c>
      <c r="D112" s="17"/>
    </row>
    <row r="113" spans="1:4" ht="22.5" hidden="1">
      <c r="A113" s="21" t="s">
        <v>95</v>
      </c>
      <c r="B113" s="16" t="s">
        <v>93</v>
      </c>
      <c r="C113" s="16" t="s">
        <v>96</v>
      </c>
      <c r="D113" s="17"/>
    </row>
    <row r="114" spans="1:4" ht="22.5">
      <c r="A114" s="21" t="s">
        <v>63</v>
      </c>
      <c r="B114" s="52" t="s">
        <v>93</v>
      </c>
      <c r="C114" s="16" t="s">
        <v>64</v>
      </c>
      <c r="D114" s="17">
        <v>-76.1</v>
      </c>
    </row>
    <row r="115" spans="3:4" ht="11.25">
      <c r="C115" s="45"/>
      <c r="D115" s="46"/>
    </row>
    <row r="116" spans="3:4" ht="11.25">
      <c r="C116" s="45"/>
      <c r="D116" s="46"/>
    </row>
    <row r="117" spans="3:4" ht="11.25">
      <c r="C117" s="45"/>
      <c r="D117" s="46"/>
    </row>
    <row r="118" spans="3:4" ht="11.25">
      <c r="C118" s="45"/>
      <c r="D118" s="46"/>
    </row>
    <row r="119" spans="3:4" ht="11.25">
      <c r="C119" s="45"/>
      <c r="D119" s="46"/>
    </row>
    <row r="120" spans="3:4" ht="11.25">
      <c r="C120" s="45"/>
      <c r="D120" s="46"/>
    </row>
    <row r="121" spans="3:4" ht="11.25">
      <c r="C121" s="45"/>
      <c r="D121" s="46"/>
    </row>
    <row r="122" spans="3:4" ht="11.25">
      <c r="C122" s="45"/>
      <c r="D122" s="46"/>
    </row>
    <row r="123" spans="3:4" ht="11.25">
      <c r="C123" s="45"/>
      <c r="D123" s="46"/>
    </row>
    <row r="124" spans="3:4" ht="11.25">
      <c r="C124" s="45"/>
      <c r="D124" s="46"/>
    </row>
    <row r="125" spans="3:4" ht="11.25">
      <c r="C125" s="45"/>
      <c r="D125" s="46"/>
    </row>
    <row r="126" spans="3:4" ht="11.25">
      <c r="C126" s="45"/>
      <c r="D126" s="46"/>
    </row>
    <row r="127" spans="3:4" ht="11.25">
      <c r="C127" s="45"/>
      <c r="D127" s="46"/>
    </row>
    <row r="128" spans="3:4" ht="11.25">
      <c r="C128" s="45"/>
      <c r="D128" s="46"/>
    </row>
    <row r="129" spans="3:4" ht="11.25">
      <c r="C129" s="45"/>
      <c r="D129" s="46"/>
    </row>
    <row r="130" spans="3:4" ht="11.25">
      <c r="C130" s="45"/>
      <c r="D130" s="46"/>
    </row>
    <row r="131" spans="3:4" ht="11.25">
      <c r="C131" s="45"/>
      <c r="D131" s="46"/>
    </row>
    <row r="132" spans="3:4" ht="11.25">
      <c r="C132" s="45"/>
      <c r="D132" s="46"/>
    </row>
    <row r="133" spans="3:4" ht="11.25">
      <c r="C133" s="45"/>
      <c r="D133" s="46"/>
    </row>
    <row r="134" spans="3:4" ht="11.25">
      <c r="C134" s="45"/>
      <c r="D134" s="46"/>
    </row>
    <row r="135" spans="3:4" ht="11.25">
      <c r="C135" s="45"/>
      <c r="D135" s="46"/>
    </row>
    <row r="136" spans="3:4" ht="11.25">
      <c r="C136" s="45"/>
      <c r="D136" s="46"/>
    </row>
    <row r="137" spans="3:4" ht="11.25">
      <c r="C137" s="45"/>
      <c r="D137" s="46"/>
    </row>
    <row r="138" spans="3:4" ht="11.25">
      <c r="C138" s="45"/>
      <c r="D138" s="46"/>
    </row>
    <row r="139" spans="3:4" ht="11.25">
      <c r="C139" s="45"/>
      <c r="D139" s="46"/>
    </row>
    <row r="140" spans="3:4" ht="11.25">
      <c r="C140" s="45"/>
      <c r="D140" s="46"/>
    </row>
    <row r="141" spans="3:4" ht="11.25">
      <c r="C141" s="45"/>
      <c r="D141" s="46"/>
    </row>
    <row r="142" spans="3:4" ht="11.25">
      <c r="C142" s="45"/>
      <c r="D142" s="46"/>
    </row>
    <row r="143" spans="3:4" ht="11.25">
      <c r="C143" s="45"/>
      <c r="D143" s="46"/>
    </row>
    <row r="144" spans="3:4" ht="11.25">
      <c r="C144" s="45"/>
      <c r="D144" s="46"/>
    </row>
    <row r="145" spans="3:4" ht="11.25">
      <c r="C145" s="45"/>
      <c r="D145" s="46"/>
    </row>
    <row r="146" spans="3:4" ht="11.25">
      <c r="C146" s="45"/>
      <c r="D146" s="46"/>
    </row>
    <row r="147" spans="3:4" ht="11.25">
      <c r="C147" s="45"/>
      <c r="D147" s="46"/>
    </row>
    <row r="148" spans="3:4" ht="11.25">
      <c r="C148" s="45"/>
      <c r="D148" s="46"/>
    </row>
    <row r="149" spans="3:4" ht="11.25">
      <c r="C149" s="45"/>
      <c r="D149" s="46"/>
    </row>
    <row r="150" spans="3:4" ht="11.25">
      <c r="C150" s="45"/>
      <c r="D150" s="46"/>
    </row>
    <row r="151" spans="3:4" ht="11.25">
      <c r="C151" s="45"/>
      <c r="D151" s="46"/>
    </row>
    <row r="152" spans="3:4" ht="11.25">
      <c r="C152" s="45"/>
      <c r="D152" s="46"/>
    </row>
    <row r="153" spans="3:4" ht="11.25">
      <c r="C153" s="45"/>
      <c r="D153" s="46"/>
    </row>
    <row r="154" spans="3:4" ht="11.25">
      <c r="C154" s="45"/>
      <c r="D154" s="46"/>
    </row>
    <row r="155" spans="3:4" ht="11.25">
      <c r="C155" s="45"/>
      <c r="D155" s="46"/>
    </row>
    <row r="156" spans="3:4" ht="11.25">
      <c r="C156" s="45"/>
      <c r="D156" s="46"/>
    </row>
    <row r="157" spans="3:4" ht="11.25">
      <c r="C157" s="45"/>
      <c r="D157" s="46"/>
    </row>
    <row r="158" spans="3:4" ht="11.25">
      <c r="C158" s="45"/>
      <c r="D158" s="46"/>
    </row>
    <row r="159" spans="3:4" ht="11.25">
      <c r="C159" s="45"/>
      <c r="D159" s="46"/>
    </row>
    <row r="160" spans="3:4" ht="11.25">
      <c r="C160" s="45"/>
      <c r="D160" s="46"/>
    </row>
    <row r="161" spans="3:4" ht="11.25">
      <c r="C161" s="45"/>
      <c r="D161" s="46"/>
    </row>
    <row r="162" spans="3:4" ht="11.25">
      <c r="C162" s="45"/>
      <c r="D162" s="46"/>
    </row>
    <row r="163" spans="3:4" ht="11.25">
      <c r="C163" s="45"/>
      <c r="D163" s="46"/>
    </row>
  </sheetData>
  <sheetProtection/>
  <mergeCells count="4">
    <mergeCell ref="A6:D6"/>
    <mergeCell ref="C1:E1"/>
    <mergeCell ref="C2:E2"/>
    <mergeCell ref="C4:E4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sivakova-t</dc:creator>
  <cp:keywords/>
  <dc:description/>
  <cp:lastModifiedBy>User</cp:lastModifiedBy>
  <cp:lastPrinted>2016-04-12T06:30:24Z</cp:lastPrinted>
  <dcterms:created xsi:type="dcterms:W3CDTF">2011-03-15T04:17:45Z</dcterms:created>
  <dcterms:modified xsi:type="dcterms:W3CDTF">2016-06-28T05:41:59Z</dcterms:modified>
  <cp:category/>
  <cp:version/>
  <cp:contentType/>
  <cp:contentStatus/>
</cp:coreProperties>
</file>