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495" activeTab="0"/>
  </bookViews>
  <sheets>
    <sheet name="Лист1" sheetId="1" r:id="rId1"/>
    <sheet name="Лист2" sheetId="2" r:id="rId2"/>
  </sheets>
  <definedNames>
    <definedName name="_xlnm.Print_Area" localSheetId="0">'Лист1'!$A$1:$G$606</definedName>
  </definedNames>
  <calcPr fullCalcOnLoad="1" fullPrecision="0"/>
</workbook>
</file>

<file path=xl/sharedStrings.xml><?xml version="1.0" encoding="utf-8"?>
<sst xmlns="http://schemas.openxmlformats.org/spreadsheetml/2006/main" count="2517" uniqueCount="367">
  <si>
    <t>Наименование показателя</t>
  </si>
  <si>
    <t>К О Д Ы</t>
  </si>
  <si>
    <t>ведомственной   классификации</t>
  </si>
  <si>
    <t>Главный распорядитель, распорядитель средств</t>
  </si>
  <si>
    <t>Раздел</t>
  </si>
  <si>
    <t>Подраздел</t>
  </si>
  <si>
    <t>Целевая статья</t>
  </si>
  <si>
    <t>Вид расхода</t>
  </si>
  <si>
    <t>.01</t>
  </si>
  <si>
    <t>.04</t>
  </si>
  <si>
    <t>.07</t>
  </si>
  <si>
    <t>.09</t>
  </si>
  <si>
    <t>.02</t>
  </si>
  <si>
    <t>.03</t>
  </si>
  <si>
    <t>.06</t>
  </si>
  <si>
    <t>.08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</si>
  <si>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</si>
  <si>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</si>
  <si>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</si>
  <si>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</si>
  <si>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Образование</t>
  </si>
  <si>
    <t>Другие вопросы в области образования</t>
  </si>
  <si>
    <t>Обеспечение деятельности подведомственных учреждений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</si>
  <si>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</si>
  <si>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</si>
  <si>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</si>
  <si>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</si>
  <si>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</si>
  <si>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</si>
  <si>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</si>
  <si>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ИТОГО расходов: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</si>
  <si>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</si>
  <si>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Администрация муниципального района "Карымский район"</t>
  </si>
  <si>
    <t xml:space="preserve">Совета   муниципального      района </t>
  </si>
  <si>
    <t>Межбюджетные трансферты</t>
  </si>
  <si>
    <t>Комитет по финансам муниципального района "Карымский район"</t>
  </si>
  <si>
    <t>Целевые программы муниципальных образований</t>
  </si>
  <si>
    <t>Глава муниципального образования</t>
  </si>
  <si>
    <t>Совет муниципального района  "Карымский район"</t>
  </si>
  <si>
    <t>Руководство и управление в сфере установленных функций органов гос.власти субъектов РФ и органов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</si>
  <si>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</si>
  <si>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.002 04 00</t>
  </si>
  <si>
    <t>.070 00 00</t>
  </si>
  <si>
    <t>Резервные фонды местных администраций</t>
  </si>
  <si>
    <t>.070 05 00</t>
  </si>
  <si>
    <t>Школы-детские сады, школы начальные, неполные средние и  средние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</si>
  <si>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</si>
  <si>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</si>
  <si>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Молодежная политика и оздоровление детей</t>
  </si>
  <si>
    <t>Глава местной администрации (исполнительно-распорядительного органа муниципального образования)</t>
  </si>
  <si>
    <t>Министерство финансов Забайкальского края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</si>
  <si>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</si>
  <si>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</si>
  <si>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</si>
  <si>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</si>
  <si>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</si>
  <si>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</si>
  <si>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795 10 00</t>
  </si>
  <si>
    <t>Национальная  экономика</t>
  </si>
  <si>
    <t>Руководство и управление в сфере установленных функций огранов гос.власти субъектов РФ и местного самоуправления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</si>
  <si>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</si>
  <si>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Социальная 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</si>
  <si>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</si>
  <si>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</si>
  <si>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гос.служащих субъектов РФ и муниципальных служащих</t>
  </si>
  <si>
    <t>Социальное обеспечение населения</t>
  </si>
  <si>
    <t>10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</si>
  <si>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</si>
  <si>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</si>
  <si>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Вознаграждение, причитающееся приемному родителю</t>
  </si>
  <si>
    <t>Содержание ребенка в семье опекуна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</si>
  <si>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</si>
  <si>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</si>
  <si>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</si>
  <si>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</si>
  <si>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</si>
  <si>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</si>
  <si>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</si>
  <si>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</si>
  <si>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</si>
  <si>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Прочие межбюджетные трансферты общего характера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</si>
  <si>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</si>
  <si>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</si>
  <si>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Транспорт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</si>
  <si>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</si>
  <si>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</si>
  <si>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</si>
  <si>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</si>
  <si>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>Расходы на выплаты персоналу муниципальных органов</t>
  </si>
  <si>
    <t>Фонд оплаты труда и страховые взносы</t>
  </si>
  <si>
    <t>Иные закупки товаров, работ и услуг для муниципальных нужд</t>
  </si>
  <si>
    <t>Уплата налогов, сборов и иных платежей</t>
  </si>
  <si>
    <t>Уплата налога на имущество организвций и земельного налога</t>
  </si>
  <si>
    <t>Осуществление полномочий в сфере государственного управления охраной труда</t>
  </si>
  <si>
    <t>Субвенции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</si>
  <si>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</si>
  <si>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</si>
  <si>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</si>
  <si>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</si>
  <si>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</si>
  <si>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</si>
  <si>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110</t>
  </si>
  <si>
    <t>Социальные выплаты гражданам, кроме публичных нормативных актов</t>
  </si>
  <si>
    <t>Пособия и компенсации гражданам и иные социальные выплаты, кроме публичных нормативных актов</t>
  </si>
  <si>
    <t>320</t>
  </si>
  <si>
    <t>Субсидии гражданам на приобретение жилья</t>
  </si>
  <si>
    <t>322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</si>
  <si>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</si>
  <si>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 xml:space="preserve">Дотации </t>
  </si>
  <si>
    <t xml:space="preserve">Дотации на выравнивание бюджетной обеспеченности </t>
  </si>
  <si>
    <t xml:space="preserve">Иные дотации </t>
  </si>
  <si>
    <t>Поддержка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</si>
  <si>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</si>
  <si>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Обслуживание муниципального долга РФ</t>
  </si>
  <si>
    <t>Обслуживание муниципального долга муниципального образования РФ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</si>
  <si>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</si>
  <si>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</si>
  <si>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</si>
  <si>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</si>
  <si>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</si>
  <si>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</si>
  <si>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 xml:space="preserve">Долгосрочная муниципальная целевая программа "Наша новая школа" </t>
  </si>
  <si>
    <t>795 10 09</t>
  </si>
  <si>
    <t>795 10 01</t>
  </si>
  <si>
    <t>795 10 03</t>
  </si>
  <si>
    <t>Муниципальное казенное учреждение Комитет образования администрации муниципального района "Карымский район"</t>
  </si>
  <si>
    <t>120</t>
  </si>
  <si>
    <t>121</t>
  </si>
  <si>
    <t>Иные выплаты персоналу, за исключением фонда оплаты труда</t>
  </si>
  <si>
    <t>Публичные нормативные социальные выплаты гражданам</t>
  </si>
  <si>
    <t>Уплата прочих налогов, сборов и иных платежей</t>
  </si>
  <si>
    <t>Субсидии бюджетным учреждениям на иные цели</t>
  </si>
  <si>
    <t>Субсидии автономным учреждениям на иные цели</t>
  </si>
  <si>
    <t>522 00 00</t>
  </si>
  <si>
    <t>Иные выплаты персоналу за исключением фонда оплаты труда</t>
  </si>
  <si>
    <t>Дорожное хозяйство</t>
  </si>
  <si>
    <t>Контрольно-счетная палата муниципального района "Карымский район"</t>
  </si>
  <si>
    <t>Субсидии</t>
  </si>
  <si>
    <t>Обеспечение деятельности финансовых, налоговых и таможенных органов и органов финансового (финансово- бюджетного)надзора</t>
  </si>
  <si>
    <t>Закупки товаров, работ , услуг в сфере информационно-коммуникационных технологий</t>
  </si>
  <si>
    <t>242</t>
  </si>
  <si>
    <t>Оценка недвижимости, признание прав и регулирование отношений по муниципальной собственности</t>
  </si>
  <si>
    <t>795 20 00</t>
  </si>
  <si>
    <t>Целевая программа "Обеспечение жильем молодых семей"</t>
  </si>
  <si>
    <t>Целевая программа "Жилище" на 2012-2015 гг." подпрограмма "Обеспечение жильем молодых семей"</t>
  </si>
  <si>
    <t>795 20 02</t>
  </si>
  <si>
    <t>Функционирование высшего должностного лица субъекта РФ и муниципального образования</t>
  </si>
  <si>
    <t>Социальная помощь</t>
  </si>
  <si>
    <t>Оказание других видов социальной помощи</t>
  </si>
  <si>
    <t>Ежемесячное денежное вознаграждение почетным гражданам</t>
  </si>
  <si>
    <t>Организация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</si>
  <si>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</si>
  <si>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</si>
  <si>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Федеральная целевая программа "Жилище" на 2011-2015 годы</t>
  </si>
  <si>
    <t>Подпрограмма "Обеспечение жильем молодых семей"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</si>
  <si>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органами местного самоуправлени</t>
  </si>
  <si>
    <t>Назначение и выплата ежемесячных денежных средств лицам из числа детей-сирот и детей, оставшихся без попечения родителей,ранее находившимся под опекой (попечительством), достигшим 18 лет и  продолжающим обучение по очной форме обучения в общеобразовательных учреждениях</t>
  </si>
  <si>
    <t>Назначение ивыплата вознаграждения опекунам (попечителям)</t>
  </si>
  <si>
    <t>12</t>
  </si>
  <si>
    <t>795 10 02</t>
  </si>
  <si>
    <t>Другие вопросы в области национальной экономики</t>
  </si>
  <si>
    <t>Муниципальная долгосрочная целевая программа "Развитие субъектов малого и среднего предпринимательства в муниципальном районе "Карымский район" на 2013-2015 годы"</t>
  </si>
  <si>
    <t>Резервные  фонды</t>
  </si>
  <si>
    <t>Иные бюджетные ассигнования</t>
  </si>
  <si>
    <t>Резервные средства</t>
  </si>
  <si>
    <t>Другие вопросы в области национальной безопасности и правоохранительной деятельности</t>
  </si>
  <si>
    <t>Муниципальная целевая программа "Улучшение условий и охраны труда в муниципальном районе "Карымский район" на 2013-2015 годы</t>
  </si>
  <si>
    <t>Жилищно-коммунальное хозяйство</t>
  </si>
  <si>
    <t>.05</t>
  </si>
  <si>
    <t>Другие расходы в области жилищно-коммунального хозяйства</t>
  </si>
  <si>
    <t>Долгосрочная целевая программа "Развитие системы сбора, вывоза и утилизации твердых бытовых отходов в муниципальном районе "Карымский район" на 2012-2014 годы</t>
  </si>
  <si>
    <t>795 10 08</t>
  </si>
  <si>
    <t>Мероприятия в области образования</t>
  </si>
  <si>
    <t>436 00 00</t>
  </si>
  <si>
    <t>Долгосрочная муниципальная целевая программа по реализации национальной образовательной инициативы "Наша новая школа" в образовательных учреждениях  муниципального района "Карымский район" на 2011-2015 годы"</t>
  </si>
  <si>
    <t>100 50 00</t>
  </si>
  <si>
    <t>100 50 20</t>
  </si>
  <si>
    <t>Реализация направления расходов по отдельным мероприятиям</t>
  </si>
  <si>
    <t>Субсидии на предоставление молодым семьям социальных выплат на приобретение жилья или строительство индивидуального жилого дома</t>
  </si>
  <si>
    <t>522 09 03</t>
  </si>
  <si>
    <t>Иные выплаты персоналу государственных (муниципальных) органов, за исключением фонда оплаты труда</t>
  </si>
  <si>
    <t>Осуществление государственного полномочия по созданию административных комиссиий в Забайкальском крае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</si>
  <si>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</si>
  <si>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</si>
  <si>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</si>
  <si>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</si>
  <si>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</si>
  <si>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</si>
  <si>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</si>
  <si>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</si>
  <si>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Администрирование государственного полномочия по предоставлению компенсации затрат родителей (законных представителей) детей-инвалидов на  обучение по основным общеобразовательным программам  на дому детей-инвалидов в муниципальных дошкольных образовательных учреждениях и на дому</t>
  </si>
  <si>
    <t>521 02 29</t>
  </si>
  <si>
    <t>Пособия, компенсации, меры социальной поддержки населения по публичным нормативным обязательствам</t>
  </si>
  <si>
    <t>Социальное обеспечение и иные выплаты населению</t>
  </si>
  <si>
    <t>Иные выплаты населению</t>
  </si>
  <si>
    <t>Муниципальная целевая программа "Комплексные меры профилактики наркомании в муниципальном районе "Карымский район" на 2014-2016 годы"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</si>
  <si>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</si>
  <si>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Субсидии на софинансирование капитальных вложений в объекты государственной (муниципальной) собственности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</si>
  <si>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</si>
  <si>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Сумма, тыс.рублей</t>
  </si>
  <si>
    <t>Субсидии, зав исключением субсидий на софинансирование капитальных вложений в объекты государственной (муниципальной) собственности</t>
  </si>
  <si>
    <t>Реализация мероприятий федеральной целевой программы "Устойчивое развитие сельских территорий на 2014 - 2017 годы и на период до 202 года".</t>
  </si>
  <si>
    <t>100 50 18</t>
  </si>
  <si>
    <t>Субсидии на улучшение жилищных условий граждан, проживающих в сельской местности, в том числе молодых семей и молодых специалистов</t>
  </si>
  <si>
    <t>522 15 01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</si>
  <si>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</si>
  <si>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 xml:space="preserve">Приложение  №8    к     Решению 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</si>
  <si>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расходов районного бюджета на 2016 год</t>
  </si>
  <si>
    <t>795 10 07</t>
  </si>
  <si>
    <t>.000 00 20000</t>
  </si>
  <si>
    <t>.000 00 20400</t>
  </si>
  <si>
    <t>.000 00 20800</t>
  </si>
  <si>
    <t xml:space="preserve"> 000 00 20800</t>
  </si>
  <si>
    <t xml:space="preserve"> .000 00 20800</t>
  </si>
  <si>
    <t>.037 02 792026</t>
  </si>
  <si>
    <t>880 00 79027</t>
  </si>
  <si>
    <t>880 00 79210</t>
  </si>
  <si>
    <t>880 00 79222</t>
  </si>
  <si>
    <t>.000 00 92000</t>
  </si>
  <si>
    <t>.000 00 92300</t>
  </si>
  <si>
    <t>.000 00 24700</t>
  </si>
  <si>
    <t>.000 00 24799</t>
  </si>
  <si>
    <t>131 03 74505</t>
  </si>
  <si>
    <t>131 03 79502</t>
  </si>
  <si>
    <t>173 03 79211</t>
  </si>
  <si>
    <t>.000 00 49100</t>
  </si>
  <si>
    <t xml:space="preserve">.000 00 49101 </t>
  </si>
  <si>
    <t>.000 00 58604</t>
  </si>
  <si>
    <t>173 03 72403</t>
  </si>
  <si>
    <t>173 03 72404</t>
  </si>
  <si>
    <t>173 03 72400</t>
  </si>
  <si>
    <t>173 03 72411</t>
  </si>
  <si>
    <t>173 03 72421</t>
  </si>
  <si>
    <t>173 03 72431</t>
  </si>
  <si>
    <t>.000 00 51200</t>
  </si>
  <si>
    <t>.000 00 51297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</si>
  <si>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</si>
  <si>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</si>
  <si>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Уплата иных платежей</t>
  </si>
  <si>
    <t>Осуществление государственных полномочий в сфере охраны труда</t>
  </si>
  <si>
    <t>.000 00 79206</t>
  </si>
  <si>
    <t>Осуществление государственного полномочия по созданию административных комиссий в Забайкальском крае</t>
  </si>
  <si>
    <t>.000 00 79207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</si>
  <si>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</si>
  <si>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.000 00 79210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</si>
  <si>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</si>
  <si>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.000 00 79222</t>
  </si>
  <si>
    <t>88 0 00 79222</t>
  </si>
  <si>
    <t xml:space="preserve"> Проведение Всероссийской сельскохозяйственной переписи в 2016 году</t>
  </si>
  <si>
    <t>.000 00 53910</t>
  </si>
  <si>
    <t>.000 00 07050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</si>
  <si>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</si>
  <si>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</si>
  <si>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.000 00 74505</t>
  </si>
  <si>
    <t>.000 00 79502</t>
  </si>
  <si>
    <t>.000 00 79211</t>
  </si>
  <si>
    <t>122</t>
  </si>
  <si>
    <t>129</t>
  </si>
  <si>
    <t>.000 00 49101</t>
  </si>
  <si>
    <t>.000 00 58600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</si>
  <si>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</si>
  <si>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.000 00 72403</t>
  </si>
  <si>
    <t>Назначение и выплата вознаграждения опекунам (попечителям)</t>
  </si>
  <si>
    <t>.000 00 72404</t>
  </si>
  <si>
    <t>Приобретение товаров, работ, услуг в пользу граждан в целях их социального обеспечения</t>
  </si>
  <si>
    <t>Ежемесячные денежные средства на содержание детей-сирот и детей, оставшихся без попечения родителей в приемных семьях</t>
  </si>
  <si>
    <t>.000 00 72411</t>
  </si>
  <si>
    <t>Назначение и выплата вознаграждения приемным родителям</t>
  </si>
  <si>
    <t>.000 00 72421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</si>
  <si>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</si>
  <si>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.000 00 72431</t>
  </si>
  <si>
    <t>.000 00 20300</t>
  </si>
  <si>
    <t>.000 00 20401</t>
  </si>
  <si>
    <t>.000 00 20402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</si>
  <si>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</si>
  <si>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.000 00 79204</t>
  </si>
  <si>
    <t>000 00 79216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</si>
  <si>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</si>
  <si>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Мероприятия муниципальных образований</t>
  </si>
  <si>
    <t>.000 00 79510</t>
  </si>
  <si>
    <t>Мероприятия по безопасности дорожного движения</t>
  </si>
  <si>
    <t>.000 00 79513</t>
  </si>
  <si>
    <t>Мероприятия по профилактике преступлений и иных правонарешений</t>
  </si>
  <si>
    <t>.000 00 79514</t>
  </si>
  <si>
    <t>.000 00 51600</t>
  </si>
  <si>
    <t>.000 00 51601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</si>
  <si>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</si>
  <si>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.000 00 78060</t>
  </si>
  <si>
    <t>.000 00 51702</t>
  </si>
  <si>
    <t>.000 00 07000</t>
  </si>
  <si>
    <t>.000 00 09602</t>
  </si>
  <si>
    <t>.000 00 51180</t>
  </si>
  <si>
    <t>.000 00 51440</t>
  </si>
  <si>
    <t>.000 00 52106</t>
  </si>
  <si>
    <t>Субсидии на реализацию мероприятий по модернизации объектов коммунальной инфраструктуры</t>
  </si>
  <si>
    <t>.000 00 74905</t>
  </si>
  <si>
    <t>Мероприятия по содержанию и ремонту автомобильных дорог местного значения, а также осуществление иной деятельности в области автомобильных дорог</t>
  </si>
  <si>
    <t>.000 00 79516</t>
  </si>
  <si>
    <t>Мероприятия по сохранению и развитию культуры</t>
  </si>
  <si>
    <t>.000 00 79517</t>
  </si>
  <si>
    <t>Мероприятия по реализации комплексных  мер профилактики наркомании</t>
  </si>
  <si>
    <t>.000 00 79518</t>
  </si>
  <si>
    <t>.000 00 06000</t>
  </si>
  <si>
    <t>.000 00 06065</t>
  </si>
  <si>
    <t>.000 00 42000</t>
  </si>
  <si>
    <t>.000 00 42099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</si>
  <si>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</si>
  <si>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.000 00 71201</t>
  </si>
  <si>
    <t>Мероприятия муниципальных образоаний</t>
  </si>
  <si>
    <t>Мероприятия по развитию системы образования</t>
  </si>
  <si>
    <t>.000 00 79512</t>
  </si>
  <si>
    <t>.000 00 42100</t>
  </si>
  <si>
    <t>.000 00 42199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</si>
  <si>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</si>
  <si>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ме5стного самоуправления либо должностных лиц этих органов, а также  в результате деятельности казенных учреждений</t>
  </si>
  <si>
    <t>.000 00 42300</t>
  </si>
  <si>
    <t>.000 00 42399</t>
  </si>
  <si>
    <t>.000 00 71101</t>
  </si>
  <si>
    <t>Проведение противоаварийных мероприятий в зданиях государственных и муниципальных общеобразовательных учреждений</t>
  </si>
  <si>
    <t>436 15 00</t>
  </si>
  <si>
    <t>Модернизация региональных систем общего образования</t>
  </si>
  <si>
    <t>436 21 00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</si>
  <si>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</si>
  <si>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521 01 12</t>
  </si>
  <si>
    <t>.000 00 71218</t>
  </si>
  <si>
    <t>Мероприятия по организации отдыха, оздоровления, занятости детей и подростков</t>
  </si>
  <si>
    <t>Субсидии бюджетам муниципальных районов и городских округов на организацию отдыха и оздоровления детей</t>
  </si>
  <si>
    <t>.000 00 S1432</t>
  </si>
  <si>
    <t>.000 00 45200</t>
  </si>
  <si>
    <t>.000 00 45299</t>
  </si>
  <si>
    <t>.000 00 79219</t>
  </si>
  <si>
    <t>Районная целевая программа "Повышение эффективности бюджетных расходов в муниципальном районе "Карымский район"</t>
  </si>
  <si>
    <t>Районная целевая программа "Снижение административных баръеров, оптимизация и повышение качества предоставления муниципальных услуг в муниципальном районе "Карымский район" на 2011-2013 годы"</t>
  </si>
  <si>
    <t>Районная целевая программа "Талантливые дети"</t>
  </si>
  <si>
    <t>Долгосрочная целевая программа "Безопасность дорожного движения в муниципальном районе "Карымский район" на 2013-2020т гг:"</t>
  </si>
  <si>
    <t>796 10 03</t>
  </si>
  <si>
    <t>.000 00 79231</t>
  </si>
  <si>
    <t>.000 00 71230</t>
  </si>
  <si>
    <t>.000 00 90200</t>
  </si>
  <si>
    <t>Субсидия на пректирование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 с сетью автомобильных дорог общего пользования, а  также их капитальный ремонт и ремонт</t>
  </si>
  <si>
    <t>.000 00 74315</t>
  </si>
  <si>
    <t>Мероприятия по содержанию и ремонту автомобильных дорог местного значения, а также осуществления иной деятельности в области автомобильных дорог</t>
  </si>
  <si>
    <t>Коммунальное хозяйство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</si>
  <si>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</si>
  <si>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Мероприятия по устойчивому развитию сельских территорий</t>
  </si>
  <si>
    <t>Софинансирование расходный мероприятий, сваязанных  с реализацией мероприятий  в рамках федеральной целевой программы "Устойчивое развитие сельских территорий на 2014 - 2017 годы и на период до 2020 года".</t>
  </si>
  <si>
    <t>.000 00 L0180</t>
  </si>
  <si>
    <t>Субсидии на  реализацию мероприятий по подготовке документов территориального планирования</t>
  </si>
  <si>
    <t>.000 00 74402</t>
  </si>
  <si>
    <t>142 01 71201</t>
  </si>
  <si>
    <t>142 03 71218</t>
  </si>
  <si>
    <t>.000 00 71432</t>
  </si>
  <si>
    <t>.000 00 50270</t>
  </si>
  <si>
    <t>Другие вопросы в области социальной политики</t>
  </si>
  <si>
    <t>Мероприятия государственной программы Российской Федерации "Доступная  среда"  на 2011-2020  годы.</t>
  </si>
  <si>
    <t>.000 00 50180</t>
  </si>
  <si>
    <t>Реализация мероприятий  федеральной целевой программы "Устойчивое развитие сельских территорий на 2014 - 2017 годы и на период до 2020 года".</t>
  </si>
  <si>
    <t>.000 00 R0180</t>
  </si>
  <si>
    <t>Уплата  иных платежей</t>
  </si>
  <si>
    <t>.000 00 00704</t>
  </si>
  <si>
    <t>Резервные фонды исполнитеньных органов государственной власти субъекта РФ</t>
  </si>
  <si>
    <t>.000 00 55200</t>
  </si>
  <si>
    <t>Реализация мероприятий по содействию создания в субъектах РФ новых мест в образовательных организациях</t>
  </si>
  <si>
    <t>,000 00 79513</t>
  </si>
  <si>
    <t>,000 00 L0270</t>
  </si>
  <si>
    <t>Софинанисрование мероприятий государственной программы Российской Федерации "Доступная  среда"  на 2011-2020  годы.</t>
  </si>
  <si>
    <t>№ 325 от " 17 " ноября 2016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</si>
</sst>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.00_);_(* \(#,##0.00\);_(* &quot;-&quot;??_);_(@_)"/>
    <numFmt numFmtId="174" formatCode="#,##0.0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u val="single"/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 Cyr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17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0" fillId="0" borderId="0" xfId="0" applyNumberForma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172" fontId="12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4" fontId="18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top" wrapText="1"/>
    </xf>
    <xf numFmtId="174" fontId="18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1" fontId="18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72" fontId="13" fillId="33" borderId="10" xfId="0" applyNumberFormat="1" applyFont="1" applyFill="1" applyBorder="1" applyAlignment="1">
      <alignment horizontal="right"/>
    </xf>
    <xf numFmtId="172" fontId="13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72" fontId="8" fillId="33" borderId="10" xfId="0" applyNumberFormat="1" applyFont="1" applyFill="1" applyBorder="1" applyAlignment="1">
      <alignment/>
    </xf>
    <xf numFmtId="172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174" fontId="16" fillId="33" borderId="10" xfId="0" applyNumberFormat="1" applyFont="1" applyFill="1" applyBorder="1" applyAlignment="1">
      <alignment/>
    </xf>
    <xf numFmtId="0" fontId="18" fillId="33" borderId="0" xfId="0" applyFont="1" applyFill="1" applyAlignment="1">
      <alignment horizontal="justify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172" fontId="7" fillId="33" borderId="10" xfId="0" applyNumberFormat="1" applyFont="1" applyFill="1" applyBorder="1" applyAlignment="1">
      <alignment horizontal="right"/>
    </xf>
    <xf numFmtId="174" fontId="18" fillId="33" borderId="10" xfId="0" applyNumberFormat="1" applyFont="1" applyFill="1" applyBorder="1" applyAlignment="1">
      <alignment horizontal="right"/>
    </xf>
    <xf numFmtId="172" fontId="0" fillId="33" borderId="10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justify" wrapText="1"/>
    </xf>
    <xf numFmtId="172" fontId="3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172" fontId="7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74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72" fontId="13" fillId="33" borderId="10" xfId="0" applyNumberFormat="1" applyFont="1" applyFill="1" applyBorder="1" applyAlignment="1">
      <alignment/>
    </xf>
    <xf numFmtId="172" fontId="13" fillId="33" borderId="10" xfId="0" applyNumberFormat="1" applyFont="1" applyFill="1" applyBorder="1" applyAlignment="1">
      <alignment/>
    </xf>
    <xf numFmtId="174" fontId="17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wrapText="1"/>
    </xf>
    <xf numFmtId="172" fontId="1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172" fontId="21" fillId="33" borderId="10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 horizontal="right"/>
    </xf>
    <xf numFmtId="172" fontId="7" fillId="33" borderId="10" xfId="0" applyNumberFormat="1" applyFont="1" applyFill="1" applyBorder="1" applyAlignment="1">
      <alignment horizontal="right"/>
    </xf>
    <xf numFmtId="0" fontId="17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 wrapText="1"/>
    </xf>
    <xf numFmtId="174" fontId="8" fillId="33" borderId="10" xfId="0" applyNumberFormat="1" applyFont="1" applyFill="1" applyBorder="1" applyAlignment="1">
      <alignment/>
    </xf>
    <xf numFmtId="0" fontId="20" fillId="33" borderId="0" xfId="0" applyFont="1" applyFill="1" applyAlignment="1">
      <alignment wrapText="1"/>
    </xf>
    <xf numFmtId="49" fontId="16" fillId="33" borderId="10" xfId="54" applyNumberFormat="1" applyFont="1" applyFill="1" applyBorder="1" applyAlignment="1">
      <alignment horizontal="center" wrapText="1"/>
      <protection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 wrapText="1"/>
    </xf>
    <xf numFmtId="172" fontId="12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59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/>
    </xf>
    <xf numFmtId="174" fontId="0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horizontal="justify"/>
    </xf>
    <xf numFmtId="0" fontId="7" fillId="0" borderId="10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wrapText="1"/>
    </xf>
    <xf numFmtId="0" fontId="59" fillId="0" borderId="12" xfId="0" applyFont="1" applyBorder="1" applyAlignment="1">
      <alignment/>
    </xf>
    <xf numFmtId="0" fontId="59" fillId="0" borderId="0" xfId="0" applyFont="1" applyAlignment="1">
      <alignment/>
    </xf>
    <xf numFmtId="172" fontId="8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174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17" fillId="33" borderId="10" xfId="0" applyFont="1" applyFill="1" applyBorder="1" applyAlignment="1">
      <alignment wrapText="1"/>
    </xf>
    <xf numFmtId="0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left"/>
    </xf>
    <xf numFmtId="0" fontId="7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3" fontId="8" fillId="33" borderId="10" xfId="0" applyNumberFormat="1" applyFont="1" applyFill="1" applyBorder="1" applyAlignment="1">
      <alignment horizontal="left"/>
    </xf>
    <xf numFmtId="3" fontId="7" fillId="33" borderId="10" xfId="0" applyNumberFormat="1" applyFont="1" applyFill="1" applyBorder="1" applyAlignment="1">
      <alignment horizontal="left"/>
    </xf>
    <xf numFmtId="172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60" fillId="0" borderId="13" xfId="0" applyFont="1" applyBorder="1" applyAlignment="1">
      <alignment horizontal="justify" wrapText="1"/>
    </xf>
    <xf numFmtId="0" fontId="60" fillId="0" borderId="0" xfId="0" applyFont="1" applyBorder="1" applyAlignment="1">
      <alignment horizontal="justify" wrapText="1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/>
    </xf>
    <xf numFmtId="0" fontId="60" fillId="0" borderId="14" xfId="0" applyFont="1" applyBorder="1" applyAlignment="1">
      <alignment horizontal="justify" wrapText="1"/>
    </xf>
    <xf numFmtId="0" fontId="18" fillId="33" borderId="10" xfId="62" applyNumberFormat="1" applyFont="1" applyFill="1" applyBorder="1" applyAlignment="1">
      <alignment vertical="center" wrapText="1"/>
    </xf>
    <xf numFmtId="0" fontId="22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 wrapText="1"/>
    </xf>
    <xf numFmtId="0" fontId="7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61" fillId="0" borderId="0" xfId="0" applyFont="1" applyBorder="1" applyAlignment="1">
      <alignment horizontal="justify" wrapText="1"/>
    </xf>
    <xf numFmtId="49" fontId="22" fillId="33" borderId="10" xfId="54" applyNumberFormat="1" applyFont="1" applyFill="1" applyBorder="1" applyAlignment="1">
      <alignment horizontal="center" wrapText="1"/>
      <protection/>
    </xf>
    <xf numFmtId="49" fontId="22" fillId="33" borderId="10" xfId="54" applyNumberFormat="1" applyFont="1" applyFill="1" applyBorder="1" applyAlignment="1">
      <alignment horizontal="left" wrapText="1"/>
      <protection/>
    </xf>
    <xf numFmtId="49" fontId="2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9" fontId="19" fillId="33" borderId="10" xfId="54" applyNumberFormat="1" applyFont="1" applyFill="1" applyBorder="1" applyAlignment="1">
      <alignment horizontal="center" wrapText="1"/>
      <protection/>
    </xf>
    <xf numFmtId="49" fontId="17" fillId="33" borderId="10" xfId="54" applyNumberFormat="1" applyFont="1" applyFill="1" applyBorder="1" applyAlignment="1">
      <alignment horizontal="left" wrapText="1"/>
      <protection/>
    </xf>
    <xf numFmtId="49" fontId="18" fillId="33" borderId="10" xfId="54" applyNumberFormat="1" applyFont="1" applyFill="1" applyBorder="1" applyAlignment="1">
      <alignment horizontal="left" wrapText="1"/>
      <protection/>
    </xf>
    <xf numFmtId="0" fontId="2" fillId="33" borderId="10" xfId="0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left"/>
    </xf>
    <xf numFmtId="0" fontId="7" fillId="33" borderId="1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Alignment="1">
      <alignment wrapText="1"/>
    </xf>
    <xf numFmtId="0" fontId="14" fillId="33" borderId="0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7"/>
  <sheetViews>
    <sheetView tabSelected="1" zoomScale="75" zoomScaleNormal="75" zoomScaleSheetLayoutView="75" zoomScalePageLayoutView="0" workbookViewId="0" topLeftCell="A1">
      <selection activeCell="E3" sqref="E3:G3"/>
    </sheetView>
  </sheetViews>
  <sheetFormatPr defaultColWidth="9.00390625" defaultRowHeight="12.75"/>
  <cols>
    <col min="1" max="1" width="65.125" style="35" customWidth="1"/>
    <col min="2" max="2" width="9.375" style="36" customWidth="1"/>
    <col min="3" max="3" width="8.125" style="37" customWidth="1"/>
    <col min="4" max="4" width="8.625" style="37" customWidth="1"/>
    <col min="5" max="5" width="15.125" style="37" customWidth="1"/>
    <col min="6" max="6" width="9.125" style="37" customWidth="1"/>
    <col min="7" max="7" width="22.625" style="38" customWidth="1"/>
    <col min="8" max="8" width="10.875" style="20" hidden="1" customWidth="1"/>
    <col min="9" max="9" width="15.375" style="20" hidden="1" customWidth="1"/>
    <col min="10" max="10" width="11.375" style="20" customWidth="1"/>
    <col min="11" max="18" width="9.125" style="4" customWidth="1"/>
  </cols>
  <sheetData>
    <row r="1" spans="5:7" ht="15" customHeight="1">
      <c r="E1" s="205" t="s">
        <v>206</v>
      </c>
      <c r="F1" s="205"/>
      <c r="G1" s="205"/>
    </row>
    <row r="2" spans="5:7" ht="15" customHeight="1">
      <c r="E2" s="205" t="s">
        <v>33</v>
      </c>
      <c r="F2" s="205"/>
      <c r="G2" s="205"/>
    </row>
    <row r="3" spans="5:7" ht="15" customHeight="1">
      <c r="E3" s="205" t="s">
        <v>366</v>
      </c>
      <c r="F3" s="205"/>
      <c r="G3" s="205"/>
    </row>
    <row r="5" ht="0.75" customHeight="1"/>
    <row r="6" spans="1:9" ht="21.75" customHeight="1">
      <c r="A6" s="206" t="s">
        <v>207</v>
      </c>
      <c r="B6" s="206"/>
      <c r="C6" s="206"/>
      <c r="D6" s="206"/>
      <c r="E6" s="206"/>
      <c r="F6" s="206"/>
      <c r="G6" s="207"/>
      <c r="H6" s="18"/>
      <c r="I6" s="18"/>
    </row>
    <row r="7" spans="1:9" ht="20.25" customHeight="1">
      <c r="A7" s="206"/>
      <c r="B7" s="206"/>
      <c r="C7" s="206"/>
      <c r="D7" s="206"/>
      <c r="E7" s="206"/>
      <c r="F7" s="206"/>
      <c r="G7" s="207"/>
      <c r="H7" s="18"/>
      <c r="I7" s="18"/>
    </row>
    <row r="8" spans="1:6" ht="17.25" customHeight="1">
      <c r="A8" s="197"/>
      <c r="B8" s="197"/>
      <c r="C8" s="197"/>
      <c r="D8" s="197"/>
      <c r="E8" s="197"/>
      <c r="F8" s="197"/>
    </row>
    <row r="9" spans="1:7" ht="15.75">
      <c r="A9" s="198" t="s">
        <v>0</v>
      </c>
      <c r="B9" s="199" t="s">
        <v>1</v>
      </c>
      <c r="C9" s="200"/>
      <c r="D9" s="200"/>
      <c r="E9" s="200"/>
      <c r="F9" s="201"/>
      <c r="G9" s="39"/>
    </row>
    <row r="10" spans="1:7" ht="15">
      <c r="A10" s="198"/>
      <c r="B10" s="202" t="s">
        <v>2</v>
      </c>
      <c r="C10" s="203"/>
      <c r="D10" s="203"/>
      <c r="E10" s="203"/>
      <c r="F10" s="204"/>
      <c r="G10" s="39"/>
    </row>
    <row r="11" spans="1:9" ht="76.5">
      <c r="A11" s="198"/>
      <c r="B11" s="41" t="s">
        <v>3</v>
      </c>
      <c r="C11" s="42" t="s">
        <v>4</v>
      </c>
      <c r="D11" s="42" t="s">
        <v>5</v>
      </c>
      <c r="E11" s="42" t="s">
        <v>6</v>
      </c>
      <c r="F11" s="42" t="s">
        <v>7</v>
      </c>
      <c r="G11" s="43" t="s">
        <v>199</v>
      </c>
      <c r="H11" s="8"/>
      <c r="I11" s="8"/>
    </row>
    <row r="12" spans="1:7" ht="15">
      <c r="A12" s="44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5">
        <v>7</v>
      </c>
    </row>
    <row r="13" spans="1:18" s="5" customFormat="1" ht="42.75" customHeight="1">
      <c r="A13" s="46" t="s">
        <v>32</v>
      </c>
      <c r="B13" s="47">
        <v>901</v>
      </c>
      <c r="C13" s="47"/>
      <c r="D13" s="47"/>
      <c r="E13" s="47"/>
      <c r="F13" s="48"/>
      <c r="G13" s="50">
        <f>G14+G67+G82+G105+G137+G95</f>
        <v>36926.6</v>
      </c>
      <c r="H13" s="21"/>
      <c r="I13" s="22"/>
      <c r="J13" s="21"/>
      <c r="K13" s="12"/>
      <c r="L13" s="12"/>
      <c r="M13" s="12"/>
      <c r="N13" s="12"/>
      <c r="O13" s="12"/>
      <c r="P13" s="12"/>
      <c r="Q13" s="12"/>
      <c r="R13" s="12"/>
    </row>
    <row r="14" spans="1:18" s="3" customFormat="1" ht="18">
      <c r="A14" s="51" t="s">
        <v>16</v>
      </c>
      <c r="B14" s="52"/>
      <c r="C14" s="53" t="s">
        <v>8</v>
      </c>
      <c r="D14" s="53"/>
      <c r="E14" s="53"/>
      <c r="F14" s="40"/>
      <c r="G14" s="81">
        <f>G15+G51</f>
        <v>22288.8</v>
      </c>
      <c r="H14" s="16"/>
      <c r="I14" s="22"/>
      <c r="J14" s="16"/>
      <c r="K14" s="10"/>
      <c r="L14" s="10"/>
      <c r="M14" s="10"/>
      <c r="N14" s="10"/>
      <c r="O14" s="10"/>
      <c r="P14" s="10"/>
      <c r="Q14" s="10"/>
      <c r="R14" s="10"/>
    </row>
    <row r="15" spans="1:18" s="3" customFormat="1" ht="50.25" customHeight="1">
      <c r="A15" s="56" t="s">
        <v>40</v>
      </c>
      <c r="B15" s="56"/>
      <c r="C15" s="58" t="s">
        <v>8</v>
      </c>
      <c r="D15" s="58" t="s">
        <v>9</v>
      </c>
      <c r="E15" s="136"/>
      <c r="F15" s="58"/>
      <c r="G15" s="60">
        <f>G16+G33+G37+G40+G44</f>
        <v>18518.6</v>
      </c>
      <c r="H15" s="16"/>
      <c r="I15" s="22"/>
      <c r="J15" s="16"/>
      <c r="K15" s="10"/>
      <c r="L15" s="10"/>
      <c r="M15" s="10"/>
      <c r="N15" s="10"/>
      <c r="O15" s="10"/>
      <c r="P15" s="10"/>
      <c r="Q15" s="10"/>
      <c r="R15" s="10"/>
    </row>
    <row r="16" spans="1:18" s="3" customFormat="1" ht="49.5" customHeight="1">
      <c r="A16" s="62" t="s">
        <v>39</v>
      </c>
      <c r="B16" s="62"/>
      <c r="C16" s="64" t="s">
        <v>8</v>
      </c>
      <c r="D16" s="64" t="s">
        <v>9</v>
      </c>
      <c r="E16" s="137" t="s">
        <v>209</v>
      </c>
      <c r="F16" s="64"/>
      <c r="G16" s="61">
        <f>G17+G29</f>
        <v>17813</v>
      </c>
      <c r="H16" s="16"/>
      <c r="I16" s="22"/>
      <c r="J16" s="16"/>
      <c r="K16" s="10"/>
      <c r="L16" s="10"/>
      <c r="M16" s="10"/>
      <c r="N16" s="10"/>
      <c r="O16" s="10"/>
      <c r="P16" s="10"/>
      <c r="Q16" s="10"/>
      <c r="R16" s="10"/>
    </row>
    <row r="17" spans="1:18" s="3" customFormat="1" ht="20.25" customHeight="1">
      <c r="A17" s="62" t="s">
        <v>17</v>
      </c>
      <c r="B17" s="62"/>
      <c r="C17" s="59" t="s">
        <v>8</v>
      </c>
      <c r="D17" s="59" t="s">
        <v>9</v>
      </c>
      <c r="E17" s="137" t="s">
        <v>210</v>
      </c>
      <c r="F17" s="58"/>
      <c r="G17" s="61">
        <f>G18+G22+G25</f>
        <v>15679.6</v>
      </c>
      <c r="H17" s="16"/>
      <c r="I17" s="22"/>
      <c r="J17" s="16"/>
      <c r="K17" s="10"/>
      <c r="L17" s="10"/>
      <c r="M17" s="10"/>
      <c r="N17" s="10"/>
      <c r="O17" s="10"/>
      <c r="P17" s="10"/>
      <c r="Q17" s="10"/>
      <c r="R17" s="10"/>
    </row>
    <row r="18" spans="1:18" s="3" customFormat="1" ht="21.75" customHeight="1">
      <c r="A18" s="62" t="s">
        <v>88</v>
      </c>
      <c r="B18" s="62"/>
      <c r="C18" s="59" t="s">
        <v>8</v>
      </c>
      <c r="D18" s="59" t="s">
        <v>9</v>
      </c>
      <c r="E18" s="137" t="s">
        <v>210</v>
      </c>
      <c r="F18" s="65">
        <v>120</v>
      </c>
      <c r="G18" s="61">
        <f>G19+G20+G21</f>
        <v>15206.4</v>
      </c>
      <c r="H18" s="16"/>
      <c r="I18" s="22"/>
      <c r="J18" s="16"/>
      <c r="K18" s="10"/>
      <c r="L18" s="10"/>
      <c r="M18" s="10"/>
      <c r="N18" s="10"/>
      <c r="O18" s="10"/>
      <c r="P18" s="10"/>
      <c r="Q18" s="10"/>
      <c r="R18" s="10"/>
    </row>
    <row r="19" spans="1:18" s="3" customFormat="1" ht="20.25" customHeight="1">
      <c r="A19" s="66" t="s">
        <v>89</v>
      </c>
      <c r="B19" s="66"/>
      <c r="C19" s="59" t="s">
        <v>8</v>
      </c>
      <c r="D19" s="59" t="s">
        <v>9</v>
      </c>
      <c r="E19" s="137" t="s">
        <v>210</v>
      </c>
      <c r="F19" s="64">
        <v>121</v>
      </c>
      <c r="G19" s="61">
        <v>11670</v>
      </c>
      <c r="H19" s="16"/>
      <c r="I19" s="22"/>
      <c r="J19" s="16"/>
      <c r="K19" s="10"/>
      <c r="L19" s="10"/>
      <c r="M19" s="10"/>
      <c r="N19" s="10"/>
      <c r="O19" s="10"/>
      <c r="P19" s="10"/>
      <c r="Q19" s="10"/>
      <c r="R19" s="10"/>
    </row>
    <row r="20" spans="1:18" s="3" customFormat="1" ht="3" customHeight="1" hidden="1">
      <c r="A20" s="68" t="s">
        <v>180</v>
      </c>
      <c r="B20" s="141"/>
      <c r="C20" s="59" t="s">
        <v>8</v>
      </c>
      <c r="D20" s="59" t="s">
        <v>9</v>
      </c>
      <c r="E20" s="137" t="s">
        <v>41</v>
      </c>
      <c r="F20" s="64">
        <v>122</v>
      </c>
      <c r="G20" s="61"/>
      <c r="H20" s="16"/>
      <c r="I20" s="22"/>
      <c r="J20" s="16"/>
      <c r="K20" s="10"/>
      <c r="L20" s="10"/>
      <c r="M20" s="10"/>
      <c r="N20" s="10"/>
      <c r="O20" s="10"/>
      <c r="P20" s="10"/>
      <c r="Q20" s="10"/>
      <c r="R20" s="10"/>
    </row>
    <row r="21" spans="1:18" s="3" customFormat="1" ht="15" customHeight="1">
      <c r="A21" s="66" t="s">
        <v>236</v>
      </c>
      <c r="B21" s="66"/>
      <c r="C21" s="59" t="s">
        <v>8</v>
      </c>
      <c r="D21" s="59" t="s">
        <v>9</v>
      </c>
      <c r="E21" s="137" t="s">
        <v>210</v>
      </c>
      <c r="F21" s="64">
        <v>129</v>
      </c>
      <c r="G21" s="61">
        <v>3536.4</v>
      </c>
      <c r="H21" s="16"/>
      <c r="I21" s="22"/>
      <c r="J21" s="16"/>
      <c r="K21" s="10"/>
      <c r="L21" s="10"/>
      <c r="M21" s="10"/>
      <c r="N21" s="10"/>
      <c r="O21" s="10"/>
      <c r="P21" s="10"/>
      <c r="Q21" s="10"/>
      <c r="R21" s="10"/>
    </row>
    <row r="22" spans="1:18" s="3" customFormat="1" ht="26.25" customHeight="1">
      <c r="A22" s="69" t="s">
        <v>90</v>
      </c>
      <c r="B22" s="69"/>
      <c r="C22" s="59" t="s">
        <v>8</v>
      </c>
      <c r="D22" s="59" t="s">
        <v>9</v>
      </c>
      <c r="E22" s="137" t="s">
        <v>210</v>
      </c>
      <c r="F22" s="64">
        <v>240</v>
      </c>
      <c r="G22" s="61">
        <f>G23+G24</f>
        <v>406.6</v>
      </c>
      <c r="H22" s="16"/>
      <c r="I22" s="22"/>
      <c r="J22" s="16"/>
      <c r="K22" s="10"/>
      <c r="L22" s="10"/>
      <c r="M22" s="10"/>
      <c r="N22" s="10"/>
      <c r="O22" s="10"/>
      <c r="P22" s="10"/>
      <c r="Q22" s="10"/>
      <c r="R22" s="10"/>
    </row>
    <row r="23" spans="1:18" s="3" customFormat="1" ht="36" customHeight="1">
      <c r="A23" s="69" t="s">
        <v>237</v>
      </c>
      <c r="B23" s="69"/>
      <c r="C23" s="59" t="s">
        <v>8</v>
      </c>
      <c r="D23" s="59" t="s">
        <v>9</v>
      </c>
      <c r="E23" s="137" t="s">
        <v>210</v>
      </c>
      <c r="F23" s="64">
        <v>242</v>
      </c>
      <c r="G23" s="61">
        <v>404.7</v>
      </c>
      <c r="H23" s="16"/>
      <c r="I23" s="22"/>
      <c r="J23" s="16"/>
      <c r="K23" s="10"/>
      <c r="L23" s="10"/>
      <c r="M23" s="10"/>
      <c r="N23" s="10"/>
      <c r="O23" s="10"/>
      <c r="P23" s="10"/>
      <c r="Q23" s="10"/>
      <c r="R23" s="10"/>
    </row>
    <row r="24" spans="1:18" s="3" customFormat="1" ht="36" customHeight="1">
      <c r="A24" s="71" t="s">
        <v>90</v>
      </c>
      <c r="B24" s="69"/>
      <c r="C24" s="59" t="s">
        <v>8</v>
      </c>
      <c r="D24" s="59" t="s">
        <v>9</v>
      </c>
      <c r="E24" s="137" t="s">
        <v>210</v>
      </c>
      <c r="F24" s="64">
        <v>244</v>
      </c>
      <c r="G24" s="61">
        <v>1.9</v>
      </c>
      <c r="H24" s="16"/>
      <c r="I24" s="22"/>
      <c r="J24" s="16"/>
      <c r="K24" s="10"/>
      <c r="L24" s="10"/>
      <c r="M24" s="10"/>
      <c r="N24" s="10"/>
      <c r="O24" s="10"/>
      <c r="P24" s="10"/>
      <c r="Q24" s="10"/>
      <c r="R24" s="10"/>
    </row>
    <row r="25" spans="1:18" s="3" customFormat="1" ht="30.75" customHeight="1">
      <c r="A25" s="62" t="s">
        <v>91</v>
      </c>
      <c r="B25" s="62"/>
      <c r="C25" s="59" t="s">
        <v>8</v>
      </c>
      <c r="D25" s="59" t="s">
        <v>9</v>
      </c>
      <c r="E25" s="137" t="s">
        <v>210</v>
      </c>
      <c r="F25" s="59">
        <v>850</v>
      </c>
      <c r="G25" s="61">
        <f>G26+G27+G28</f>
        <v>66.6</v>
      </c>
      <c r="H25" s="16"/>
      <c r="I25" s="22"/>
      <c r="J25" s="16"/>
      <c r="K25" s="10"/>
      <c r="L25" s="10"/>
      <c r="M25" s="10"/>
      <c r="N25" s="10"/>
      <c r="O25" s="10"/>
      <c r="P25" s="10"/>
      <c r="Q25" s="10"/>
      <c r="R25" s="10"/>
    </row>
    <row r="26" spans="1:18" s="3" customFormat="1" ht="33.75" customHeight="1">
      <c r="A26" s="66" t="s">
        <v>92</v>
      </c>
      <c r="B26" s="66"/>
      <c r="C26" s="59" t="s">
        <v>8</v>
      </c>
      <c r="D26" s="59" t="s">
        <v>9</v>
      </c>
      <c r="E26" s="137" t="s">
        <v>210</v>
      </c>
      <c r="F26" s="64">
        <v>851</v>
      </c>
      <c r="G26" s="61">
        <v>24</v>
      </c>
      <c r="H26" s="16"/>
      <c r="I26" s="22"/>
      <c r="J26" s="16"/>
      <c r="K26" s="10"/>
      <c r="L26" s="10"/>
      <c r="M26" s="10"/>
      <c r="N26" s="10"/>
      <c r="O26" s="10"/>
      <c r="P26" s="10"/>
      <c r="Q26" s="10"/>
      <c r="R26" s="10"/>
    </row>
    <row r="27" spans="1:18" s="3" customFormat="1" ht="21" customHeight="1">
      <c r="A27" s="66" t="s">
        <v>130</v>
      </c>
      <c r="B27" s="66"/>
      <c r="C27" s="59" t="s">
        <v>8</v>
      </c>
      <c r="D27" s="59" t="s">
        <v>9</v>
      </c>
      <c r="E27" s="137" t="s">
        <v>210</v>
      </c>
      <c r="F27" s="64">
        <v>852</v>
      </c>
      <c r="G27" s="61">
        <v>3.8</v>
      </c>
      <c r="H27" s="16"/>
      <c r="I27" s="22"/>
      <c r="J27" s="16"/>
      <c r="K27" s="10"/>
      <c r="L27" s="10"/>
      <c r="M27" s="10"/>
      <c r="N27" s="10"/>
      <c r="O27" s="10"/>
      <c r="P27" s="10"/>
      <c r="Q27" s="10"/>
      <c r="R27" s="10"/>
    </row>
    <row r="28" spans="1:18" s="3" customFormat="1" ht="27" customHeight="1">
      <c r="A28" s="66" t="s">
        <v>238</v>
      </c>
      <c r="B28" s="66"/>
      <c r="C28" s="59" t="s">
        <v>8</v>
      </c>
      <c r="D28" s="59" t="s">
        <v>9</v>
      </c>
      <c r="E28" s="137" t="s">
        <v>210</v>
      </c>
      <c r="F28" s="64">
        <v>853</v>
      </c>
      <c r="G28" s="61">
        <f>26.8+12</f>
        <v>38.8</v>
      </c>
      <c r="H28" s="16"/>
      <c r="I28" s="22"/>
      <c r="J28" s="16"/>
      <c r="K28" s="10"/>
      <c r="L28" s="10"/>
      <c r="M28" s="10"/>
      <c r="N28" s="10"/>
      <c r="O28" s="10"/>
      <c r="P28" s="10"/>
      <c r="Q28" s="10"/>
      <c r="R28" s="10"/>
    </row>
    <row r="29" spans="1:18" s="3" customFormat="1" ht="32.25" customHeight="1">
      <c r="A29" s="62" t="s">
        <v>49</v>
      </c>
      <c r="B29" s="62"/>
      <c r="C29" s="64" t="s">
        <v>8</v>
      </c>
      <c r="D29" s="64" t="s">
        <v>9</v>
      </c>
      <c r="E29" s="137" t="s">
        <v>211</v>
      </c>
      <c r="F29" s="64"/>
      <c r="G29" s="72">
        <f>G30</f>
        <v>2133.4</v>
      </c>
      <c r="H29" s="16"/>
      <c r="I29" s="22"/>
      <c r="J29" s="16"/>
      <c r="K29" s="10"/>
      <c r="L29" s="10"/>
      <c r="M29" s="10"/>
      <c r="N29" s="10"/>
      <c r="O29" s="10"/>
      <c r="P29" s="10"/>
      <c r="Q29" s="10"/>
      <c r="R29" s="10"/>
    </row>
    <row r="30" spans="1:18" s="3" customFormat="1" ht="35.25" customHeight="1">
      <c r="A30" s="62" t="s">
        <v>88</v>
      </c>
      <c r="B30" s="62"/>
      <c r="C30" s="59" t="s">
        <v>8</v>
      </c>
      <c r="D30" s="59" t="s">
        <v>9</v>
      </c>
      <c r="E30" s="137" t="s">
        <v>211</v>
      </c>
      <c r="F30" s="64">
        <v>120</v>
      </c>
      <c r="G30" s="74">
        <f>G31+G32</f>
        <v>2133.4</v>
      </c>
      <c r="H30" s="16"/>
      <c r="I30" s="22"/>
      <c r="J30" s="16"/>
      <c r="K30" s="10"/>
      <c r="L30" s="10"/>
      <c r="M30" s="10"/>
      <c r="N30" s="10"/>
      <c r="O30" s="10"/>
      <c r="P30" s="10"/>
      <c r="Q30" s="10"/>
      <c r="R30" s="10"/>
    </row>
    <row r="31" spans="1:18" s="3" customFormat="1" ht="22.5" customHeight="1">
      <c r="A31" s="66" t="s">
        <v>89</v>
      </c>
      <c r="B31" s="66"/>
      <c r="C31" s="59" t="s">
        <v>8</v>
      </c>
      <c r="D31" s="59" t="s">
        <v>9</v>
      </c>
      <c r="E31" s="137" t="s">
        <v>211</v>
      </c>
      <c r="F31" s="59">
        <v>121</v>
      </c>
      <c r="G31" s="72">
        <v>1651.1</v>
      </c>
      <c r="H31" s="16"/>
      <c r="I31" s="22"/>
      <c r="J31" s="16"/>
      <c r="K31" s="10"/>
      <c r="L31" s="10"/>
      <c r="M31" s="10"/>
      <c r="N31" s="10"/>
      <c r="O31" s="10"/>
      <c r="P31" s="10"/>
      <c r="Q31" s="10"/>
      <c r="R31" s="10"/>
    </row>
    <row r="32" spans="1:18" s="3" customFormat="1" ht="17.25" customHeight="1">
      <c r="A32" s="66" t="s">
        <v>236</v>
      </c>
      <c r="B32" s="66"/>
      <c r="C32" s="59" t="s">
        <v>8</v>
      </c>
      <c r="D32" s="59" t="s">
        <v>9</v>
      </c>
      <c r="E32" s="137" t="s">
        <v>211</v>
      </c>
      <c r="F32" s="59">
        <v>129</v>
      </c>
      <c r="G32" s="72">
        <v>482.3</v>
      </c>
      <c r="H32" s="16"/>
      <c r="I32" s="22"/>
      <c r="J32" s="16"/>
      <c r="K32" s="10"/>
      <c r="L32" s="10"/>
      <c r="M32" s="10"/>
      <c r="N32" s="10"/>
      <c r="O32" s="10"/>
      <c r="P32" s="10"/>
      <c r="Q32" s="10"/>
      <c r="R32" s="10"/>
    </row>
    <row r="33" spans="1:18" s="3" customFormat="1" ht="30" customHeight="1">
      <c r="A33" s="62" t="s">
        <v>239</v>
      </c>
      <c r="B33" s="62"/>
      <c r="C33" s="64" t="s">
        <v>8</v>
      </c>
      <c r="D33" s="64" t="s">
        <v>9</v>
      </c>
      <c r="E33" s="137" t="s">
        <v>240</v>
      </c>
      <c r="F33" s="64"/>
      <c r="G33" s="74">
        <f>G34</f>
        <v>307.6</v>
      </c>
      <c r="H33" s="16"/>
      <c r="I33" s="22"/>
      <c r="J33" s="16"/>
      <c r="K33" s="10"/>
      <c r="L33" s="10"/>
      <c r="M33" s="10"/>
      <c r="N33" s="10"/>
      <c r="O33" s="10"/>
      <c r="P33" s="10"/>
      <c r="Q33" s="10"/>
      <c r="R33" s="10"/>
    </row>
    <row r="34" spans="1:18" s="3" customFormat="1" ht="24.75" customHeight="1">
      <c r="A34" s="62" t="s">
        <v>88</v>
      </c>
      <c r="B34" s="62"/>
      <c r="C34" s="64" t="s">
        <v>8</v>
      </c>
      <c r="D34" s="64" t="s">
        <v>9</v>
      </c>
      <c r="E34" s="137" t="s">
        <v>240</v>
      </c>
      <c r="F34" s="64">
        <v>120</v>
      </c>
      <c r="G34" s="72">
        <f>G35+G36</f>
        <v>307.6</v>
      </c>
      <c r="H34" s="16"/>
      <c r="I34" s="22"/>
      <c r="J34" s="16"/>
      <c r="K34" s="10"/>
      <c r="L34" s="10"/>
      <c r="M34" s="10"/>
      <c r="N34" s="10"/>
      <c r="O34" s="10"/>
      <c r="P34" s="10"/>
      <c r="Q34" s="10"/>
      <c r="R34" s="10"/>
    </row>
    <row r="35" spans="1:18" s="3" customFormat="1" ht="34.5" customHeight="1">
      <c r="A35" s="66" t="s">
        <v>89</v>
      </c>
      <c r="B35" s="66"/>
      <c r="C35" s="64" t="s">
        <v>8</v>
      </c>
      <c r="D35" s="64" t="s">
        <v>9</v>
      </c>
      <c r="E35" s="137" t="s">
        <v>240</v>
      </c>
      <c r="F35" s="64">
        <v>121</v>
      </c>
      <c r="G35" s="72">
        <v>246.3</v>
      </c>
      <c r="H35" s="16"/>
      <c r="I35" s="22"/>
      <c r="J35" s="16"/>
      <c r="K35" s="10"/>
      <c r="L35" s="10"/>
      <c r="M35" s="10"/>
      <c r="N35" s="10"/>
      <c r="O35" s="10"/>
      <c r="P35" s="10"/>
      <c r="Q35" s="10"/>
      <c r="R35" s="10"/>
    </row>
    <row r="36" spans="1:18" s="3" customFormat="1" ht="26.25" customHeight="1">
      <c r="A36" s="66" t="s">
        <v>236</v>
      </c>
      <c r="B36" s="66"/>
      <c r="C36" s="64" t="s">
        <v>8</v>
      </c>
      <c r="D36" s="64" t="s">
        <v>9</v>
      </c>
      <c r="E36" s="137" t="s">
        <v>240</v>
      </c>
      <c r="F36" s="64">
        <v>129</v>
      </c>
      <c r="G36" s="72">
        <v>61.3</v>
      </c>
      <c r="H36" s="16"/>
      <c r="I36" s="22"/>
      <c r="J36" s="16"/>
      <c r="K36" s="10"/>
      <c r="L36" s="10"/>
      <c r="M36" s="10"/>
      <c r="N36" s="10"/>
      <c r="O36" s="10"/>
      <c r="P36" s="10"/>
      <c r="Q36" s="10"/>
      <c r="R36" s="10"/>
    </row>
    <row r="37" spans="1:18" s="3" customFormat="1" ht="43.5" customHeight="1">
      <c r="A37" s="56" t="s">
        <v>241</v>
      </c>
      <c r="B37" s="56"/>
      <c r="C37" s="64" t="s">
        <v>8</v>
      </c>
      <c r="D37" s="64" t="s">
        <v>9</v>
      </c>
      <c r="E37" s="138" t="s">
        <v>242</v>
      </c>
      <c r="F37" s="64"/>
      <c r="G37" s="75">
        <f>G38</f>
        <v>5.9</v>
      </c>
      <c r="H37" s="16"/>
      <c r="I37" s="22"/>
      <c r="J37" s="16"/>
      <c r="K37" s="10"/>
      <c r="L37" s="10"/>
      <c r="M37" s="10"/>
      <c r="N37" s="10"/>
      <c r="O37" s="10"/>
      <c r="P37" s="10"/>
      <c r="Q37" s="10"/>
      <c r="R37" s="10"/>
    </row>
    <row r="38" spans="1:18" s="3" customFormat="1" ht="18">
      <c r="A38" s="69" t="s">
        <v>90</v>
      </c>
      <c r="B38" s="69"/>
      <c r="C38" s="64" t="s">
        <v>8</v>
      </c>
      <c r="D38" s="64" t="s">
        <v>9</v>
      </c>
      <c r="E38" s="138" t="s">
        <v>242</v>
      </c>
      <c r="F38" s="64">
        <v>240</v>
      </c>
      <c r="G38" s="75">
        <f>G39</f>
        <v>5.9</v>
      </c>
      <c r="H38" s="16"/>
      <c r="I38" s="22"/>
      <c r="J38" s="16"/>
      <c r="K38" s="10"/>
      <c r="L38" s="10"/>
      <c r="M38" s="10"/>
      <c r="N38" s="10"/>
      <c r="O38" s="10"/>
      <c r="P38" s="10"/>
      <c r="Q38" s="10"/>
      <c r="R38" s="10"/>
    </row>
    <row r="39" spans="1:18" s="3" customFormat="1" ht="21.75" customHeight="1">
      <c r="A39" s="71" t="s">
        <v>90</v>
      </c>
      <c r="B39" s="71"/>
      <c r="C39" s="64" t="s">
        <v>8</v>
      </c>
      <c r="D39" s="64" t="s">
        <v>9</v>
      </c>
      <c r="E39" s="138" t="s">
        <v>242</v>
      </c>
      <c r="F39" s="64">
        <v>244</v>
      </c>
      <c r="G39" s="75">
        <v>5.9</v>
      </c>
      <c r="H39" s="16"/>
      <c r="I39" s="22"/>
      <c r="J39" s="16"/>
      <c r="K39" s="10"/>
      <c r="L39" s="10"/>
      <c r="M39" s="10"/>
      <c r="N39" s="10"/>
      <c r="O39" s="10"/>
      <c r="P39" s="10"/>
      <c r="Q39" s="10"/>
      <c r="R39" s="10"/>
    </row>
    <row r="40" spans="1:18" s="3" customFormat="1" ht="60">
      <c r="A40" s="56" t="s">
        <v>243</v>
      </c>
      <c r="B40" s="56"/>
      <c r="C40" s="64" t="s">
        <v>8</v>
      </c>
      <c r="D40" s="64" t="s">
        <v>9</v>
      </c>
      <c r="E40" s="138" t="s">
        <v>244</v>
      </c>
      <c r="F40" s="64"/>
      <c r="G40" s="75">
        <f>G41</f>
        <v>331.8</v>
      </c>
      <c r="H40" s="16"/>
      <c r="I40" s="22"/>
      <c r="J40" s="16"/>
      <c r="K40" s="10"/>
      <c r="L40" s="10"/>
      <c r="M40" s="10"/>
      <c r="N40" s="10"/>
      <c r="O40" s="10"/>
      <c r="P40" s="10"/>
      <c r="Q40" s="10"/>
      <c r="R40" s="10"/>
    </row>
    <row r="41" spans="1:18" s="3" customFormat="1" ht="18">
      <c r="A41" s="62" t="s">
        <v>88</v>
      </c>
      <c r="B41" s="62"/>
      <c r="C41" s="64" t="s">
        <v>8</v>
      </c>
      <c r="D41" s="64" t="s">
        <v>9</v>
      </c>
      <c r="E41" s="138" t="s">
        <v>244</v>
      </c>
      <c r="F41" s="64">
        <v>120</v>
      </c>
      <c r="G41" s="75">
        <f>G42+G43</f>
        <v>331.8</v>
      </c>
      <c r="H41" s="16"/>
      <c r="I41" s="22"/>
      <c r="J41" s="16"/>
      <c r="K41" s="10"/>
      <c r="L41" s="10"/>
      <c r="M41" s="10"/>
      <c r="N41" s="10"/>
      <c r="O41" s="10"/>
      <c r="P41" s="10"/>
      <c r="Q41" s="10"/>
      <c r="R41" s="10"/>
    </row>
    <row r="42" spans="1:18" s="3" customFormat="1" ht="28.5" customHeight="1">
      <c r="A42" s="66" t="s">
        <v>89</v>
      </c>
      <c r="B42" s="66"/>
      <c r="C42" s="64" t="s">
        <v>8</v>
      </c>
      <c r="D42" s="64" t="s">
        <v>9</v>
      </c>
      <c r="E42" s="138" t="s">
        <v>244</v>
      </c>
      <c r="F42" s="64">
        <v>121</v>
      </c>
      <c r="G42" s="75">
        <v>253.2</v>
      </c>
      <c r="H42" s="16"/>
      <c r="I42" s="22"/>
      <c r="J42" s="16"/>
      <c r="K42" s="10"/>
      <c r="L42" s="10"/>
      <c r="M42" s="10"/>
      <c r="N42" s="10"/>
      <c r="O42" s="10"/>
      <c r="P42" s="10"/>
      <c r="Q42" s="10"/>
      <c r="R42" s="10"/>
    </row>
    <row r="43" spans="1:18" s="3" customFormat="1" ht="44.25" customHeight="1">
      <c r="A43" s="66" t="s">
        <v>236</v>
      </c>
      <c r="B43" s="66"/>
      <c r="C43" s="64" t="s">
        <v>8</v>
      </c>
      <c r="D43" s="64" t="s">
        <v>9</v>
      </c>
      <c r="E43" s="138" t="s">
        <v>244</v>
      </c>
      <c r="F43" s="64">
        <v>129</v>
      </c>
      <c r="G43" s="75">
        <v>78.6</v>
      </c>
      <c r="H43" s="16"/>
      <c r="I43" s="22"/>
      <c r="J43" s="16"/>
      <c r="K43" s="10"/>
      <c r="L43" s="10"/>
      <c r="M43" s="10"/>
      <c r="N43" s="10"/>
      <c r="O43" s="10"/>
      <c r="P43" s="10"/>
      <c r="Q43" s="10"/>
      <c r="R43" s="10"/>
    </row>
    <row r="44" spans="1:18" s="3" customFormat="1" ht="60.75" customHeight="1">
      <c r="A44" s="76" t="s">
        <v>245</v>
      </c>
      <c r="B44" s="76"/>
      <c r="C44" s="64" t="s">
        <v>8</v>
      </c>
      <c r="D44" s="64" t="s">
        <v>9</v>
      </c>
      <c r="E44" s="138" t="s">
        <v>246</v>
      </c>
      <c r="F44" s="64"/>
      <c r="G44" s="75">
        <f>G45+G48</f>
        <v>60.3</v>
      </c>
      <c r="H44" s="16"/>
      <c r="I44" s="22"/>
      <c r="J44" s="16"/>
      <c r="K44" s="10"/>
      <c r="L44" s="10"/>
      <c r="M44" s="10"/>
      <c r="N44" s="10"/>
      <c r="O44" s="10"/>
      <c r="P44" s="10"/>
      <c r="Q44" s="10"/>
      <c r="R44" s="10"/>
    </row>
    <row r="45" spans="1:18" s="3" customFormat="1" ht="23.25" customHeight="1">
      <c r="A45" s="62" t="s">
        <v>88</v>
      </c>
      <c r="B45" s="62"/>
      <c r="C45" s="64" t="s">
        <v>8</v>
      </c>
      <c r="D45" s="64" t="s">
        <v>9</v>
      </c>
      <c r="E45" s="138" t="s">
        <v>246</v>
      </c>
      <c r="F45" s="64">
        <v>120</v>
      </c>
      <c r="G45" s="75">
        <f>G46+G47</f>
        <v>56.7</v>
      </c>
      <c r="H45" s="16"/>
      <c r="I45" s="22"/>
      <c r="J45" s="16"/>
      <c r="K45" s="10"/>
      <c r="L45" s="10"/>
      <c r="M45" s="10"/>
      <c r="N45" s="10"/>
      <c r="O45" s="10"/>
      <c r="P45" s="10"/>
      <c r="Q45" s="10"/>
      <c r="R45" s="10"/>
    </row>
    <row r="46" spans="1:18" s="3" customFormat="1" ht="18">
      <c r="A46" s="66" t="s">
        <v>89</v>
      </c>
      <c r="B46" s="66"/>
      <c r="C46" s="64" t="s">
        <v>8</v>
      </c>
      <c r="D46" s="64" t="s">
        <v>9</v>
      </c>
      <c r="E46" s="138" t="s">
        <v>246</v>
      </c>
      <c r="F46" s="64">
        <v>121</v>
      </c>
      <c r="G46" s="75">
        <v>43.5</v>
      </c>
      <c r="H46" s="16"/>
      <c r="I46" s="22"/>
      <c r="J46" s="16"/>
      <c r="K46" s="10"/>
      <c r="L46" s="10"/>
      <c r="M46" s="10"/>
      <c r="N46" s="10"/>
      <c r="O46" s="10"/>
      <c r="P46" s="10"/>
      <c r="Q46" s="10"/>
      <c r="R46" s="10"/>
    </row>
    <row r="47" spans="1:18" s="3" customFormat="1" ht="39">
      <c r="A47" s="66" t="s">
        <v>236</v>
      </c>
      <c r="B47" s="66"/>
      <c r="C47" s="64" t="s">
        <v>8</v>
      </c>
      <c r="D47" s="64" t="s">
        <v>9</v>
      </c>
      <c r="E47" s="138" t="s">
        <v>246</v>
      </c>
      <c r="F47" s="64">
        <v>129</v>
      </c>
      <c r="G47" s="75">
        <v>13.2</v>
      </c>
      <c r="H47" s="16"/>
      <c r="I47" s="22"/>
      <c r="J47" s="16"/>
      <c r="K47" s="10"/>
      <c r="L47" s="10"/>
      <c r="M47" s="10"/>
      <c r="N47" s="10"/>
      <c r="O47" s="10"/>
      <c r="P47" s="10"/>
      <c r="Q47" s="10"/>
      <c r="R47" s="10"/>
    </row>
    <row r="48" spans="1:18" s="3" customFormat="1" ht="18">
      <c r="A48" s="69" t="s">
        <v>90</v>
      </c>
      <c r="B48" s="69"/>
      <c r="C48" s="64" t="s">
        <v>8</v>
      </c>
      <c r="D48" s="64" t="s">
        <v>9</v>
      </c>
      <c r="E48" s="138" t="s">
        <v>246</v>
      </c>
      <c r="F48" s="64">
        <v>240</v>
      </c>
      <c r="G48" s="75">
        <f>G50+G49</f>
        <v>3.6</v>
      </c>
      <c r="H48" s="16"/>
      <c r="I48" s="22"/>
      <c r="J48" s="16"/>
      <c r="K48" s="10"/>
      <c r="L48" s="10"/>
      <c r="M48" s="10"/>
      <c r="N48" s="10"/>
      <c r="O48" s="10"/>
      <c r="P48" s="10"/>
      <c r="Q48" s="10"/>
      <c r="R48" s="10"/>
    </row>
    <row r="49" spans="1:18" s="3" customFormat="1" ht="1.5" customHeight="1">
      <c r="A49" s="71" t="s">
        <v>139</v>
      </c>
      <c r="B49" s="71"/>
      <c r="C49" s="64" t="s">
        <v>8</v>
      </c>
      <c r="D49" s="64" t="s">
        <v>9</v>
      </c>
      <c r="E49" s="138" t="s">
        <v>247</v>
      </c>
      <c r="F49" s="64">
        <v>242</v>
      </c>
      <c r="G49" s="75"/>
      <c r="H49" s="16"/>
      <c r="I49" s="22"/>
      <c r="J49" s="16"/>
      <c r="K49" s="10"/>
      <c r="L49" s="10"/>
      <c r="M49" s="10"/>
      <c r="N49" s="10"/>
      <c r="O49" s="10"/>
      <c r="P49" s="10"/>
      <c r="Q49" s="10"/>
      <c r="R49" s="10"/>
    </row>
    <row r="50" spans="1:18" s="3" customFormat="1" ht="18">
      <c r="A50" s="71" t="s">
        <v>90</v>
      </c>
      <c r="B50" s="71"/>
      <c r="C50" s="64" t="s">
        <v>8</v>
      </c>
      <c r="D50" s="64" t="s">
        <v>9</v>
      </c>
      <c r="E50" s="138" t="s">
        <v>246</v>
      </c>
      <c r="F50" s="64">
        <v>244</v>
      </c>
      <c r="G50" s="75">
        <v>3.6</v>
      </c>
      <c r="H50" s="16"/>
      <c r="I50" s="22"/>
      <c r="J50" s="16"/>
      <c r="K50" s="10"/>
      <c r="L50" s="10"/>
      <c r="M50" s="10"/>
      <c r="N50" s="10"/>
      <c r="O50" s="10"/>
      <c r="P50" s="10"/>
      <c r="Q50" s="10"/>
      <c r="R50" s="10"/>
    </row>
    <row r="51" spans="1:18" s="3" customFormat="1" ht="22.5" customHeight="1">
      <c r="A51" s="56" t="s">
        <v>19</v>
      </c>
      <c r="B51" s="57"/>
      <c r="C51" s="58" t="s">
        <v>8</v>
      </c>
      <c r="D51" s="58">
        <v>13</v>
      </c>
      <c r="E51" s="64"/>
      <c r="F51" s="64"/>
      <c r="G51" s="77">
        <f>G59+G63+G56</f>
        <v>3770.2</v>
      </c>
      <c r="H51" s="16"/>
      <c r="I51" s="22"/>
      <c r="J51" s="16"/>
      <c r="K51" s="10"/>
      <c r="L51" s="10"/>
      <c r="M51" s="10"/>
      <c r="N51" s="10"/>
      <c r="O51" s="10"/>
      <c r="P51" s="10"/>
      <c r="Q51" s="10"/>
      <c r="R51" s="10"/>
    </row>
    <row r="52" spans="1:18" s="3" customFormat="1" ht="23.25" customHeight="1" hidden="1">
      <c r="A52" s="62" t="s">
        <v>18</v>
      </c>
      <c r="B52" s="70"/>
      <c r="C52" s="59" t="s">
        <v>8</v>
      </c>
      <c r="D52" s="59">
        <v>13</v>
      </c>
      <c r="E52" s="59" t="s">
        <v>42</v>
      </c>
      <c r="F52" s="64"/>
      <c r="G52" s="77">
        <f>G53</f>
        <v>0</v>
      </c>
      <c r="H52" s="16"/>
      <c r="I52" s="22"/>
      <c r="J52" s="16"/>
      <c r="K52" s="10"/>
      <c r="L52" s="10"/>
      <c r="M52" s="10"/>
      <c r="N52" s="10"/>
      <c r="O52" s="10"/>
      <c r="P52" s="10"/>
      <c r="Q52" s="10"/>
      <c r="R52" s="10"/>
    </row>
    <row r="53" spans="1:18" s="3" customFormat="1" ht="23.25" customHeight="1" hidden="1">
      <c r="A53" s="62" t="s">
        <v>43</v>
      </c>
      <c r="B53" s="70"/>
      <c r="C53" s="59" t="s">
        <v>8</v>
      </c>
      <c r="D53" s="59">
        <v>13</v>
      </c>
      <c r="E53" s="59" t="s">
        <v>44</v>
      </c>
      <c r="F53" s="64"/>
      <c r="G53" s="77">
        <f>G54</f>
        <v>0</v>
      </c>
      <c r="H53" s="16"/>
      <c r="I53" s="22"/>
      <c r="J53" s="16"/>
      <c r="K53" s="10"/>
      <c r="L53" s="10"/>
      <c r="M53" s="10"/>
      <c r="N53" s="10"/>
      <c r="O53" s="10"/>
      <c r="P53" s="10"/>
      <c r="Q53" s="10"/>
      <c r="R53" s="10"/>
    </row>
    <row r="54" spans="1:18" s="3" customFormat="1" ht="31.5" customHeight="1" hidden="1">
      <c r="A54" s="69" t="s">
        <v>90</v>
      </c>
      <c r="B54" s="57"/>
      <c r="C54" s="59" t="s">
        <v>8</v>
      </c>
      <c r="D54" s="59">
        <v>13</v>
      </c>
      <c r="E54" s="59" t="s">
        <v>44</v>
      </c>
      <c r="F54" s="64">
        <v>240</v>
      </c>
      <c r="G54" s="77">
        <f>G55</f>
        <v>0</v>
      </c>
      <c r="H54" s="16"/>
      <c r="I54" s="22"/>
      <c r="J54" s="16"/>
      <c r="K54" s="10"/>
      <c r="L54" s="10"/>
      <c r="M54" s="10"/>
      <c r="N54" s="10"/>
      <c r="O54" s="10"/>
      <c r="P54" s="10"/>
      <c r="Q54" s="10"/>
      <c r="R54" s="10"/>
    </row>
    <row r="55" spans="1:18" s="3" customFormat="1" ht="32.25" customHeight="1" hidden="1">
      <c r="A55" s="71" t="s">
        <v>90</v>
      </c>
      <c r="B55" s="57"/>
      <c r="C55" s="59" t="s">
        <v>8</v>
      </c>
      <c r="D55" s="59">
        <v>13</v>
      </c>
      <c r="E55" s="59" t="s">
        <v>44</v>
      </c>
      <c r="F55" s="64">
        <v>244</v>
      </c>
      <c r="G55" s="77"/>
      <c r="H55" s="16"/>
      <c r="I55" s="22"/>
      <c r="J55" s="16"/>
      <c r="K55" s="10"/>
      <c r="L55" s="10"/>
      <c r="M55" s="10"/>
      <c r="N55" s="10"/>
      <c r="O55" s="10"/>
      <c r="P55" s="10"/>
      <c r="Q55" s="10"/>
      <c r="R55" s="10"/>
    </row>
    <row r="56" spans="1:18" s="3" customFormat="1" ht="45.75" customHeight="1">
      <c r="A56" s="62" t="s">
        <v>277</v>
      </c>
      <c r="B56" s="57"/>
      <c r="C56" s="59" t="s">
        <v>8</v>
      </c>
      <c r="D56" s="59">
        <v>13</v>
      </c>
      <c r="E56" s="137" t="s">
        <v>234</v>
      </c>
      <c r="F56" s="64"/>
      <c r="G56" s="77">
        <f>G57</f>
        <v>33.3</v>
      </c>
      <c r="H56" s="16"/>
      <c r="I56" s="22"/>
      <c r="J56" s="16"/>
      <c r="K56" s="10"/>
      <c r="L56" s="10"/>
      <c r="M56" s="10"/>
      <c r="N56" s="10"/>
      <c r="O56" s="10"/>
      <c r="P56" s="10"/>
      <c r="Q56" s="10"/>
      <c r="R56" s="10"/>
    </row>
    <row r="57" spans="1:18" s="3" customFormat="1" ht="32.25" customHeight="1">
      <c r="A57" s="69" t="s">
        <v>90</v>
      </c>
      <c r="B57" s="57"/>
      <c r="C57" s="59" t="s">
        <v>8</v>
      </c>
      <c r="D57" s="59">
        <v>13</v>
      </c>
      <c r="E57" s="137" t="s">
        <v>234</v>
      </c>
      <c r="F57" s="64">
        <v>240</v>
      </c>
      <c r="G57" s="77">
        <f>G58</f>
        <v>33.3</v>
      </c>
      <c r="H57" s="16"/>
      <c r="I57" s="22"/>
      <c r="J57" s="16"/>
      <c r="K57" s="10"/>
      <c r="L57" s="10"/>
      <c r="M57" s="10"/>
      <c r="N57" s="10"/>
      <c r="O57" s="10"/>
      <c r="P57" s="10"/>
      <c r="Q57" s="10"/>
      <c r="R57" s="10"/>
    </row>
    <row r="58" spans="1:18" s="3" customFormat="1" ht="32.25" customHeight="1">
      <c r="A58" s="71" t="s">
        <v>90</v>
      </c>
      <c r="B58" s="57"/>
      <c r="C58" s="59" t="s">
        <v>8</v>
      </c>
      <c r="D58" s="59">
        <v>13</v>
      </c>
      <c r="E58" s="137" t="s">
        <v>234</v>
      </c>
      <c r="F58" s="64">
        <v>244</v>
      </c>
      <c r="G58" s="77">
        <v>33.3</v>
      </c>
      <c r="H58" s="16"/>
      <c r="I58" s="22"/>
      <c r="J58" s="16"/>
      <c r="K58" s="10"/>
      <c r="L58" s="10"/>
      <c r="M58" s="10"/>
      <c r="N58" s="10"/>
      <c r="O58" s="10"/>
      <c r="P58" s="10"/>
      <c r="Q58" s="10"/>
      <c r="R58" s="10"/>
    </row>
    <row r="59" spans="1:18" s="3" customFormat="1" ht="27.75" customHeight="1">
      <c r="A59" s="142" t="s">
        <v>248</v>
      </c>
      <c r="B59" s="142"/>
      <c r="C59" s="64" t="s">
        <v>8</v>
      </c>
      <c r="D59" s="64">
        <v>13</v>
      </c>
      <c r="E59" s="137" t="s">
        <v>249</v>
      </c>
      <c r="F59" s="64"/>
      <c r="G59" s="61">
        <f>G60</f>
        <v>712.3</v>
      </c>
      <c r="H59" s="16"/>
      <c r="I59" s="22"/>
      <c r="J59" s="16"/>
      <c r="K59" s="10"/>
      <c r="L59" s="10"/>
      <c r="M59" s="10"/>
      <c r="N59" s="10"/>
      <c r="O59" s="10"/>
      <c r="P59" s="10"/>
      <c r="Q59" s="10"/>
      <c r="R59" s="10"/>
    </row>
    <row r="60" spans="1:18" s="3" customFormat="1" ht="18">
      <c r="A60" s="69" t="s">
        <v>90</v>
      </c>
      <c r="B60" s="69"/>
      <c r="C60" s="64" t="s">
        <v>8</v>
      </c>
      <c r="D60" s="64">
        <v>13</v>
      </c>
      <c r="E60" s="137" t="s">
        <v>249</v>
      </c>
      <c r="F60" s="64">
        <v>240</v>
      </c>
      <c r="G60" s="61">
        <f>G61+G62</f>
        <v>712.3</v>
      </c>
      <c r="H60" s="16"/>
      <c r="I60" s="22"/>
      <c r="J60" s="16"/>
      <c r="K60" s="10"/>
      <c r="L60" s="10"/>
      <c r="M60" s="10"/>
      <c r="N60" s="10"/>
      <c r="O60" s="10"/>
      <c r="P60" s="10"/>
      <c r="Q60" s="10"/>
      <c r="R60" s="10"/>
    </row>
    <row r="61" spans="1:18" s="3" customFormat="1" ht="26.25">
      <c r="A61" s="71" t="s">
        <v>139</v>
      </c>
      <c r="B61" s="71"/>
      <c r="C61" s="64" t="s">
        <v>8</v>
      </c>
      <c r="D61" s="64">
        <v>13</v>
      </c>
      <c r="E61" s="137" t="s">
        <v>249</v>
      </c>
      <c r="F61" s="64">
        <v>242</v>
      </c>
      <c r="G61" s="61">
        <v>2.6</v>
      </c>
      <c r="H61" s="16"/>
      <c r="I61" s="22"/>
      <c r="J61" s="16"/>
      <c r="K61" s="10"/>
      <c r="L61" s="10"/>
      <c r="M61" s="10"/>
      <c r="N61" s="10"/>
      <c r="O61" s="10"/>
      <c r="P61" s="10"/>
      <c r="Q61" s="10"/>
      <c r="R61" s="10"/>
    </row>
    <row r="62" spans="1:18" s="3" customFormat="1" ht="18">
      <c r="A62" s="71" t="s">
        <v>90</v>
      </c>
      <c r="B62" s="71"/>
      <c r="C62" s="64" t="s">
        <v>8</v>
      </c>
      <c r="D62" s="64">
        <v>13</v>
      </c>
      <c r="E62" s="137" t="s">
        <v>249</v>
      </c>
      <c r="F62" s="64">
        <v>244</v>
      </c>
      <c r="G62" s="61">
        <v>709.7</v>
      </c>
      <c r="H62" s="16"/>
      <c r="I62" s="22"/>
      <c r="J62" s="16"/>
      <c r="K62" s="10"/>
      <c r="L62" s="10"/>
      <c r="M62" s="10"/>
      <c r="N62" s="10"/>
      <c r="O62" s="10"/>
      <c r="P62" s="10"/>
      <c r="Q62" s="10"/>
      <c r="R62" s="10"/>
    </row>
    <row r="63" spans="1:18" s="3" customFormat="1" ht="18">
      <c r="A63" s="62" t="s">
        <v>86</v>
      </c>
      <c r="B63" s="62"/>
      <c r="C63" s="59" t="s">
        <v>8</v>
      </c>
      <c r="D63" s="59">
        <v>13</v>
      </c>
      <c r="E63" s="137" t="s">
        <v>219</v>
      </c>
      <c r="F63" s="64"/>
      <c r="G63" s="72">
        <f>G64+G65</f>
        <v>3024.6</v>
      </c>
      <c r="H63" s="16"/>
      <c r="I63" s="22"/>
      <c r="J63" s="16"/>
      <c r="K63" s="10"/>
      <c r="L63" s="10"/>
      <c r="M63" s="10"/>
      <c r="N63" s="10"/>
      <c r="O63" s="10"/>
      <c r="P63" s="10"/>
      <c r="Q63" s="10"/>
      <c r="R63" s="10"/>
    </row>
    <row r="64" spans="1:18" s="3" customFormat="1" ht="30" customHeight="1">
      <c r="A64" s="69" t="s">
        <v>90</v>
      </c>
      <c r="B64" s="69"/>
      <c r="C64" s="59" t="s">
        <v>8</v>
      </c>
      <c r="D64" s="59">
        <v>13</v>
      </c>
      <c r="E64" s="137" t="s">
        <v>219</v>
      </c>
      <c r="F64" s="64">
        <v>240</v>
      </c>
      <c r="G64" s="61">
        <f>G66</f>
        <v>2979.6</v>
      </c>
      <c r="H64" s="16"/>
      <c r="I64" s="22"/>
      <c r="J64" s="16"/>
      <c r="K64" s="10"/>
      <c r="L64" s="10"/>
      <c r="M64" s="10"/>
      <c r="N64" s="10"/>
      <c r="O64" s="10"/>
      <c r="P64" s="10"/>
      <c r="Q64" s="10"/>
      <c r="R64" s="10"/>
    </row>
    <row r="65" spans="1:18" s="3" customFormat="1" ht="30" customHeight="1">
      <c r="A65" s="71" t="s">
        <v>139</v>
      </c>
      <c r="B65" s="69"/>
      <c r="C65" s="64" t="s">
        <v>8</v>
      </c>
      <c r="D65" s="64">
        <v>13</v>
      </c>
      <c r="E65" s="137" t="s">
        <v>219</v>
      </c>
      <c r="F65" s="64">
        <v>242</v>
      </c>
      <c r="G65" s="61">
        <v>45</v>
      </c>
      <c r="H65" s="16"/>
      <c r="I65" s="22"/>
      <c r="J65" s="16"/>
      <c r="K65" s="10"/>
      <c r="L65" s="10"/>
      <c r="M65" s="10"/>
      <c r="N65" s="10"/>
      <c r="O65" s="10"/>
      <c r="P65" s="10"/>
      <c r="Q65" s="10"/>
      <c r="R65" s="10"/>
    </row>
    <row r="66" spans="1:18" s="3" customFormat="1" ht="18">
      <c r="A66" s="71" t="s">
        <v>90</v>
      </c>
      <c r="B66" s="71"/>
      <c r="C66" s="64" t="s">
        <v>8</v>
      </c>
      <c r="D66" s="64">
        <v>13</v>
      </c>
      <c r="E66" s="137" t="s">
        <v>219</v>
      </c>
      <c r="F66" s="64">
        <v>244</v>
      </c>
      <c r="G66" s="140">
        <v>2979.6</v>
      </c>
      <c r="H66" s="16"/>
      <c r="I66" s="22"/>
      <c r="J66" s="16"/>
      <c r="K66" s="10"/>
      <c r="L66" s="10"/>
      <c r="M66" s="10"/>
      <c r="N66" s="10"/>
      <c r="O66" s="10"/>
      <c r="P66" s="10"/>
      <c r="Q66" s="10"/>
      <c r="R66" s="10"/>
    </row>
    <row r="67" spans="1:18" s="3" customFormat="1" ht="33" customHeight="1">
      <c r="A67" s="78" t="s">
        <v>54</v>
      </c>
      <c r="B67" s="79"/>
      <c r="C67" s="80" t="s">
        <v>13</v>
      </c>
      <c r="D67" s="80"/>
      <c r="E67" s="80"/>
      <c r="F67" s="40"/>
      <c r="G67" s="81">
        <f>G68</f>
        <v>1445.8</v>
      </c>
      <c r="H67" s="16"/>
      <c r="I67" s="22"/>
      <c r="J67" s="16"/>
      <c r="K67" s="10"/>
      <c r="L67" s="10"/>
      <c r="M67" s="10"/>
      <c r="N67" s="10"/>
      <c r="O67" s="10"/>
      <c r="P67" s="10"/>
      <c r="Q67" s="10"/>
      <c r="R67" s="10"/>
    </row>
    <row r="68" spans="1:18" s="3" customFormat="1" ht="50.25" customHeight="1">
      <c r="A68" s="56" t="s">
        <v>55</v>
      </c>
      <c r="B68" s="57"/>
      <c r="C68" s="58" t="s">
        <v>13</v>
      </c>
      <c r="D68" s="58" t="s">
        <v>11</v>
      </c>
      <c r="E68" s="58"/>
      <c r="F68" s="59"/>
      <c r="G68" s="82">
        <f>G76+G69+G72</f>
        <v>1445.8</v>
      </c>
      <c r="H68" s="16"/>
      <c r="I68" s="22"/>
      <c r="J68" s="16"/>
      <c r="K68" s="10"/>
      <c r="L68" s="10"/>
      <c r="M68" s="10"/>
      <c r="N68" s="10"/>
      <c r="O68" s="10"/>
      <c r="P68" s="10"/>
      <c r="Q68" s="10"/>
      <c r="R68" s="10"/>
    </row>
    <row r="69" spans="1:18" s="3" customFormat="1" ht="34.5" customHeight="1" hidden="1">
      <c r="A69" s="62" t="s">
        <v>18</v>
      </c>
      <c r="B69" s="57"/>
      <c r="C69" s="59" t="s">
        <v>13</v>
      </c>
      <c r="D69" s="59" t="s">
        <v>11</v>
      </c>
      <c r="E69" s="59" t="s">
        <v>42</v>
      </c>
      <c r="F69" s="58"/>
      <c r="G69" s="60">
        <f>G70</f>
        <v>0</v>
      </c>
      <c r="H69" s="16"/>
      <c r="I69" s="22"/>
      <c r="J69" s="16"/>
      <c r="K69" s="10"/>
      <c r="L69" s="10"/>
      <c r="M69" s="10"/>
      <c r="N69" s="10"/>
      <c r="O69" s="10"/>
      <c r="P69" s="10"/>
      <c r="Q69" s="10"/>
      <c r="R69" s="10"/>
    </row>
    <row r="70" spans="1:18" s="3" customFormat="1" ht="36" customHeight="1" hidden="1">
      <c r="A70" s="69" t="s">
        <v>90</v>
      </c>
      <c r="B70" s="57"/>
      <c r="C70" s="59" t="s">
        <v>13</v>
      </c>
      <c r="D70" s="59" t="s">
        <v>11</v>
      </c>
      <c r="E70" s="59" t="s">
        <v>44</v>
      </c>
      <c r="F70" s="65">
        <v>240</v>
      </c>
      <c r="G70" s="83">
        <f>G71</f>
        <v>0</v>
      </c>
      <c r="H70" s="16"/>
      <c r="I70" s="22"/>
      <c r="J70" s="16"/>
      <c r="K70" s="10"/>
      <c r="L70" s="10"/>
      <c r="M70" s="10"/>
      <c r="N70" s="10"/>
      <c r="O70" s="10"/>
      <c r="P70" s="10"/>
      <c r="Q70" s="10"/>
      <c r="R70" s="10"/>
    </row>
    <row r="71" spans="1:18" s="3" customFormat="1" ht="33" customHeight="1" hidden="1">
      <c r="A71" s="71" t="s">
        <v>90</v>
      </c>
      <c r="B71" s="57"/>
      <c r="C71" s="59" t="s">
        <v>13</v>
      </c>
      <c r="D71" s="59" t="s">
        <v>11</v>
      </c>
      <c r="E71" s="59" t="s">
        <v>44</v>
      </c>
      <c r="F71" s="65">
        <v>244</v>
      </c>
      <c r="G71" s="83"/>
      <c r="H71" s="16"/>
      <c r="I71" s="22"/>
      <c r="J71" s="16"/>
      <c r="K71" s="10"/>
      <c r="L71" s="10"/>
      <c r="M71" s="10"/>
      <c r="N71" s="10"/>
      <c r="O71" s="10"/>
      <c r="P71" s="10"/>
      <c r="Q71" s="10"/>
      <c r="R71" s="10"/>
    </row>
    <row r="72" spans="1:18" s="3" customFormat="1" ht="33" customHeight="1">
      <c r="A72" s="62" t="s">
        <v>43</v>
      </c>
      <c r="B72" s="62"/>
      <c r="C72" s="89" t="s">
        <v>13</v>
      </c>
      <c r="D72" s="89" t="s">
        <v>11</v>
      </c>
      <c r="E72" s="143" t="s">
        <v>250</v>
      </c>
      <c r="F72" s="89"/>
      <c r="G72" s="82">
        <f>G73</f>
        <v>37.7</v>
      </c>
      <c r="H72" s="16"/>
      <c r="I72" s="22"/>
      <c r="J72" s="16"/>
      <c r="K72" s="10"/>
      <c r="L72" s="10"/>
      <c r="M72" s="10"/>
      <c r="N72" s="10"/>
      <c r="O72" s="10"/>
      <c r="P72" s="10"/>
      <c r="Q72" s="10"/>
      <c r="R72" s="10"/>
    </row>
    <row r="73" spans="1:18" s="3" customFormat="1" ht="33" customHeight="1">
      <c r="A73" s="69" t="s">
        <v>90</v>
      </c>
      <c r="B73" s="69"/>
      <c r="C73" s="59" t="s">
        <v>13</v>
      </c>
      <c r="D73" s="59" t="s">
        <v>11</v>
      </c>
      <c r="E73" s="137" t="s">
        <v>250</v>
      </c>
      <c r="F73" s="65">
        <v>240</v>
      </c>
      <c r="G73" s="83">
        <f>G74</f>
        <v>37.7</v>
      </c>
      <c r="H73" s="16"/>
      <c r="I73" s="22"/>
      <c r="J73" s="16"/>
      <c r="K73" s="10"/>
      <c r="L73" s="10"/>
      <c r="M73" s="10"/>
      <c r="N73" s="10"/>
      <c r="O73" s="10"/>
      <c r="P73" s="10"/>
      <c r="Q73" s="10"/>
      <c r="R73" s="10"/>
    </row>
    <row r="74" spans="1:18" s="3" customFormat="1" ht="33" customHeight="1">
      <c r="A74" s="71" t="s">
        <v>90</v>
      </c>
      <c r="B74" s="71"/>
      <c r="C74" s="59" t="s">
        <v>13</v>
      </c>
      <c r="D74" s="59" t="s">
        <v>11</v>
      </c>
      <c r="E74" s="137" t="s">
        <v>250</v>
      </c>
      <c r="F74" s="65">
        <v>244</v>
      </c>
      <c r="G74" s="83">
        <v>37.7</v>
      </c>
      <c r="H74" s="16"/>
      <c r="I74" s="22"/>
      <c r="J74" s="16"/>
      <c r="K74" s="10"/>
      <c r="L74" s="10"/>
      <c r="M74" s="10"/>
      <c r="N74" s="10"/>
      <c r="O74" s="10"/>
      <c r="P74" s="10"/>
      <c r="Q74" s="10"/>
      <c r="R74" s="10"/>
    </row>
    <row r="75" spans="1:18" s="3" customFormat="1" ht="33" customHeight="1">
      <c r="A75" s="62" t="s">
        <v>56</v>
      </c>
      <c r="B75" s="62"/>
      <c r="C75" s="89" t="s">
        <v>13</v>
      </c>
      <c r="D75" s="89" t="s">
        <v>11</v>
      </c>
      <c r="E75" s="143" t="s">
        <v>220</v>
      </c>
      <c r="F75" s="89"/>
      <c r="G75" s="82">
        <f>G76</f>
        <v>1408.1</v>
      </c>
      <c r="H75" s="16"/>
      <c r="I75" s="22"/>
      <c r="J75" s="16"/>
      <c r="K75" s="10"/>
      <c r="L75" s="10"/>
      <c r="M75" s="10"/>
      <c r="N75" s="10"/>
      <c r="O75" s="10"/>
      <c r="P75" s="10"/>
      <c r="Q75" s="10"/>
      <c r="R75" s="10"/>
    </row>
    <row r="76" spans="1:18" s="3" customFormat="1" ht="27" customHeight="1">
      <c r="A76" s="62" t="s">
        <v>22</v>
      </c>
      <c r="B76" s="62"/>
      <c r="C76" s="59" t="s">
        <v>13</v>
      </c>
      <c r="D76" s="59" t="s">
        <v>11</v>
      </c>
      <c r="E76" s="137" t="s">
        <v>221</v>
      </c>
      <c r="F76" s="59"/>
      <c r="G76" s="61">
        <f>G77+G80</f>
        <v>1408.1</v>
      </c>
      <c r="H76" s="16"/>
      <c r="I76" s="22"/>
      <c r="J76" s="16"/>
      <c r="K76" s="10"/>
      <c r="L76" s="10"/>
      <c r="M76" s="10"/>
      <c r="N76" s="10"/>
      <c r="O76" s="10"/>
      <c r="P76" s="10"/>
      <c r="Q76" s="10"/>
      <c r="R76" s="10"/>
    </row>
    <row r="77" spans="1:18" s="3" customFormat="1" ht="33" customHeight="1">
      <c r="A77" s="62" t="s">
        <v>100</v>
      </c>
      <c r="B77" s="62"/>
      <c r="C77" s="59" t="s">
        <v>13</v>
      </c>
      <c r="D77" s="59" t="s">
        <v>11</v>
      </c>
      <c r="E77" s="137" t="s">
        <v>221</v>
      </c>
      <c r="F77" s="144" t="s">
        <v>101</v>
      </c>
      <c r="G77" s="61">
        <f>G78+G79</f>
        <v>1355.5</v>
      </c>
      <c r="H77" s="16"/>
      <c r="I77" s="22"/>
      <c r="J77" s="16"/>
      <c r="K77" s="10"/>
      <c r="L77" s="10"/>
      <c r="M77" s="10"/>
      <c r="N77" s="10"/>
      <c r="O77" s="10"/>
      <c r="P77" s="10"/>
      <c r="Q77" s="10"/>
      <c r="R77" s="10"/>
    </row>
    <row r="78" spans="1:18" s="3" customFormat="1" ht="21.75" customHeight="1">
      <c r="A78" s="66" t="s">
        <v>89</v>
      </c>
      <c r="B78" s="66"/>
      <c r="C78" s="59" t="s">
        <v>13</v>
      </c>
      <c r="D78" s="59" t="s">
        <v>11</v>
      </c>
      <c r="E78" s="137" t="s">
        <v>221</v>
      </c>
      <c r="F78" s="110">
        <v>111</v>
      </c>
      <c r="G78" s="70">
        <v>1040.8</v>
      </c>
      <c r="H78" s="16"/>
      <c r="I78" s="22"/>
      <c r="J78" s="16"/>
      <c r="K78" s="10"/>
      <c r="L78" s="10"/>
      <c r="M78" s="10"/>
      <c r="N78" s="10"/>
      <c r="O78" s="10"/>
      <c r="P78" s="10"/>
      <c r="Q78" s="10"/>
      <c r="R78" s="10"/>
    </row>
    <row r="79" spans="1:18" s="3" customFormat="1" ht="42.75" customHeight="1">
      <c r="A79" s="66" t="s">
        <v>251</v>
      </c>
      <c r="B79" s="66"/>
      <c r="C79" s="59" t="s">
        <v>13</v>
      </c>
      <c r="D79" s="59" t="s">
        <v>11</v>
      </c>
      <c r="E79" s="137" t="s">
        <v>221</v>
      </c>
      <c r="F79" s="110">
        <v>119</v>
      </c>
      <c r="G79" s="70">
        <v>314.7</v>
      </c>
      <c r="H79" s="16"/>
      <c r="I79" s="22"/>
      <c r="J79" s="16"/>
      <c r="K79" s="10"/>
      <c r="L79" s="10"/>
      <c r="M79" s="10"/>
      <c r="N79" s="10"/>
      <c r="O79" s="10"/>
      <c r="P79" s="10"/>
      <c r="Q79" s="10"/>
      <c r="R79" s="10"/>
    </row>
    <row r="80" spans="1:18" s="3" customFormat="1" ht="30.75" customHeight="1">
      <c r="A80" s="62" t="s">
        <v>90</v>
      </c>
      <c r="B80" s="62"/>
      <c r="C80" s="59" t="s">
        <v>13</v>
      </c>
      <c r="D80" s="59" t="s">
        <v>11</v>
      </c>
      <c r="E80" s="137" t="s">
        <v>221</v>
      </c>
      <c r="F80" s="110">
        <v>240</v>
      </c>
      <c r="G80" s="145">
        <f>G81</f>
        <v>52.6</v>
      </c>
      <c r="H80" s="16"/>
      <c r="I80" s="22"/>
      <c r="J80" s="16"/>
      <c r="K80" s="10"/>
      <c r="L80" s="10"/>
      <c r="M80" s="10"/>
      <c r="N80" s="10"/>
      <c r="O80" s="10"/>
      <c r="P80" s="10"/>
      <c r="Q80" s="10"/>
      <c r="R80" s="10"/>
    </row>
    <row r="81" spans="1:18" s="3" customFormat="1" ht="18">
      <c r="A81" s="66" t="s">
        <v>99</v>
      </c>
      <c r="B81" s="66"/>
      <c r="C81" s="59" t="s">
        <v>13</v>
      </c>
      <c r="D81" s="59" t="s">
        <v>11</v>
      </c>
      <c r="E81" s="137" t="s">
        <v>221</v>
      </c>
      <c r="F81" s="110">
        <v>244</v>
      </c>
      <c r="G81" s="85">
        <v>52.6</v>
      </c>
      <c r="H81" s="16"/>
      <c r="I81" s="22"/>
      <c r="J81" s="16"/>
      <c r="K81" s="10"/>
      <c r="L81" s="10"/>
      <c r="M81" s="10"/>
      <c r="N81" s="10"/>
      <c r="O81" s="10"/>
      <c r="P81" s="10"/>
      <c r="Q81" s="10"/>
      <c r="R81" s="10"/>
    </row>
    <row r="82" spans="1:18" s="3" customFormat="1" ht="18" customHeight="1">
      <c r="A82" s="51" t="s">
        <v>58</v>
      </c>
      <c r="B82" s="52"/>
      <c r="C82" s="53" t="s">
        <v>9</v>
      </c>
      <c r="D82" s="53"/>
      <c r="E82" s="53"/>
      <c r="F82" s="40"/>
      <c r="G82" s="55">
        <f>G83+G87</f>
        <v>288.3</v>
      </c>
      <c r="H82" s="16"/>
      <c r="I82" s="22"/>
      <c r="J82" s="16"/>
      <c r="K82" s="10"/>
      <c r="L82" s="10"/>
      <c r="M82" s="10"/>
      <c r="N82" s="10"/>
      <c r="O82" s="10"/>
      <c r="P82" s="10"/>
      <c r="Q82" s="10"/>
      <c r="R82" s="10"/>
    </row>
    <row r="83" spans="1:18" s="3" customFormat="1" ht="15" customHeight="1">
      <c r="A83" s="86" t="s">
        <v>83</v>
      </c>
      <c r="B83" s="87"/>
      <c r="C83" s="88" t="s">
        <v>9</v>
      </c>
      <c r="D83" s="88" t="s">
        <v>15</v>
      </c>
      <c r="E83" s="89"/>
      <c r="F83" s="90"/>
      <c r="G83" s="61">
        <f>G84</f>
        <v>288</v>
      </c>
      <c r="H83" s="16"/>
      <c r="I83" s="22"/>
      <c r="J83" s="16"/>
      <c r="K83" s="10"/>
      <c r="L83" s="10"/>
      <c r="M83" s="10"/>
      <c r="N83" s="10"/>
      <c r="O83" s="10"/>
      <c r="P83" s="10"/>
      <c r="Q83" s="10"/>
      <c r="R83" s="10"/>
    </row>
    <row r="84" spans="1:18" s="3" customFormat="1" ht="75.75" customHeight="1">
      <c r="A84" s="119" t="s">
        <v>252</v>
      </c>
      <c r="B84" s="146"/>
      <c r="C84" s="84" t="s">
        <v>9</v>
      </c>
      <c r="D84" s="84" t="s">
        <v>15</v>
      </c>
      <c r="E84" s="138" t="s">
        <v>253</v>
      </c>
      <c r="F84" s="84"/>
      <c r="G84" s="85">
        <f>G85</f>
        <v>288</v>
      </c>
      <c r="H84" s="16"/>
      <c r="I84" s="22"/>
      <c r="J84" s="16"/>
      <c r="K84" s="10"/>
      <c r="L84" s="10"/>
      <c r="M84" s="10"/>
      <c r="N84" s="10"/>
      <c r="O84" s="10"/>
      <c r="P84" s="10"/>
      <c r="Q84" s="10"/>
      <c r="R84" s="10"/>
    </row>
    <row r="85" spans="1:18" s="3" customFormat="1" ht="34.5" customHeight="1">
      <c r="A85" s="62" t="s">
        <v>163</v>
      </c>
      <c r="B85" s="62"/>
      <c r="C85" s="84" t="s">
        <v>9</v>
      </c>
      <c r="D85" s="84" t="s">
        <v>15</v>
      </c>
      <c r="E85" s="147" t="s">
        <v>253</v>
      </c>
      <c r="F85" s="84" t="s">
        <v>184</v>
      </c>
      <c r="G85" s="85">
        <f>G86</f>
        <v>288</v>
      </c>
      <c r="H85" s="16"/>
      <c r="I85" s="22"/>
      <c r="J85" s="16"/>
      <c r="K85" s="10"/>
      <c r="L85" s="10"/>
      <c r="M85" s="10"/>
      <c r="N85" s="10"/>
      <c r="O85" s="10"/>
      <c r="P85" s="10"/>
      <c r="Q85" s="10"/>
      <c r="R85" s="10"/>
    </row>
    <row r="86" spans="1:18" s="3" customFormat="1" ht="43.5" customHeight="1">
      <c r="A86" s="66" t="s">
        <v>183</v>
      </c>
      <c r="B86" s="66"/>
      <c r="C86" s="84" t="s">
        <v>9</v>
      </c>
      <c r="D86" s="84" t="s">
        <v>15</v>
      </c>
      <c r="E86" s="148" t="s">
        <v>253</v>
      </c>
      <c r="F86" s="84" t="s">
        <v>185</v>
      </c>
      <c r="G86" s="85">
        <v>288</v>
      </c>
      <c r="H86" s="16"/>
      <c r="I86" s="22"/>
      <c r="J86" s="16"/>
      <c r="K86" s="10"/>
      <c r="L86" s="10"/>
      <c r="M86" s="10"/>
      <c r="N86" s="10"/>
      <c r="O86" s="10"/>
      <c r="P86" s="10"/>
      <c r="Q86" s="10"/>
      <c r="R86" s="10"/>
    </row>
    <row r="87" spans="1:18" s="30" customFormat="1" ht="30.75" customHeight="1">
      <c r="A87" s="56" t="s">
        <v>160</v>
      </c>
      <c r="B87" s="87"/>
      <c r="C87" s="88" t="s">
        <v>9</v>
      </c>
      <c r="D87" s="88" t="s">
        <v>158</v>
      </c>
      <c r="E87" s="89"/>
      <c r="F87" s="88"/>
      <c r="G87" s="82">
        <f>G88+G91</f>
        <v>0.3</v>
      </c>
      <c r="H87" s="28"/>
      <c r="I87" s="26"/>
      <c r="J87" s="28"/>
      <c r="K87" s="29"/>
      <c r="L87" s="29"/>
      <c r="M87" s="29"/>
      <c r="N87" s="29"/>
      <c r="O87" s="29"/>
      <c r="P87" s="29"/>
      <c r="Q87" s="29"/>
      <c r="R87" s="29"/>
    </row>
    <row r="88" spans="1:18" s="3" customFormat="1" ht="69.75" customHeight="1">
      <c r="A88" s="119" t="s">
        <v>152</v>
      </c>
      <c r="B88" s="146"/>
      <c r="C88" s="84" t="s">
        <v>9</v>
      </c>
      <c r="D88" s="84" t="s">
        <v>158</v>
      </c>
      <c r="E88" s="138" t="s">
        <v>254</v>
      </c>
      <c r="F88" s="84"/>
      <c r="G88" s="85">
        <f>G89</f>
        <v>0.3</v>
      </c>
      <c r="H88" s="16"/>
      <c r="I88" s="22"/>
      <c r="J88" s="16"/>
      <c r="K88" s="10"/>
      <c r="L88" s="10"/>
      <c r="M88" s="10"/>
      <c r="N88" s="10"/>
      <c r="O88" s="10"/>
      <c r="P88" s="10"/>
      <c r="Q88" s="10"/>
      <c r="R88" s="10"/>
    </row>
    <row r="89" spans="1:18" s="3" customFormat="1" ht="30.75" customHeight="1">
      <c r="A89" s="62" t="s">
        <v>90</v>
      </c>
      <c r="B89" s="62"/>
      <c r="C89" s="84" t="s">
        <v>9</v>
      </c>
      <c r="D89" s="84" t="s">
        <v>158</v>
      </c>
      <c r="E89" s="138" t="s">
        <v>254</v>
      </c>
      <c r="F89" s="84" t="s">
        <v>119</v>
      </c>
      <c r="G89" s="85">
        <f>G90</f>
        <v>0.3</v>
      </c>
      <c r="H89" s="16"/>
      <c r="I89" s="22"/>
      <c r="J89" s="16"/>
      <c r="K89" s="10"/>
      <c r="L89" s="10"/>
      <c r="M89" s="10"/>
      <c r="N89" s="10"/>
      <c r="O89" s="10"/>
      <c r="P89" s="10"/>
      <c r="Q89" s="10"/>
      <c r="R89" s="10"/>
    </row>
    <row r="90" spans="1:18" s="3" customFormat="1" ht="30" customHeight="1">
      <c r="A90" s="66" t="s">
        <v>99</v>
      </c>
      <c r="B90" s="66"/>
      <c r="C90" s="84" t="s">
        <v>9</v>
      </c>
      <c r="D90" s="84" t="s">
        <v>158</v>
      </c>
      <c r="E90" s="138" t="s">
        <v>254</v>
      </c>
      <c r="F90" s="84" t="s">
        <v>120</v>
      </c>
      <c r="G90" s="85">
        <v>0.3</v>
      </c>
      <c r="H90" s="16"/>
      <c r="I90" s="22"/>
      <c r="J90" s="16"/>
      <c r="K90" s="10"/>
      <c r="L90" s="10"/>
      <c r="M90" s="10"/>
      <c r="N90" s="10"/>
      <c r="O90" s="10"/>
      <c r="P90" s="10"/>
      <c r="Q90" s="10"/>
      <c r="R90" s="10"/>
    </row>
    <row r="91" spans="1:18" s="3" customFormat="1" ht="30.75" customHeight="1" hidden="1">
      <c r="A91" s="62" t="s">
        <v>36</v>
      </c>
      <c r="B91" s="63"/>
      <c r="C91" s="84" t="s">
        <v>9</v>
      </c>
      <c r="D91" s="84" t="s">
        <v>158</v>
      </c>
      <c r="E91" s="64" t="s">
        <v>57</v>
      </c>
      <c r="F91" s="84"/>
      <c r="G91" s="85">
        <f>G92</f>
        <v>0</v>
      </c>
      <c r="H91" s="16"/>
      <c r="I91" s="22"/>
      <c r="J91" s="16"/>
      <c r="K91" s="10"/>
      <c r="L91" s="10"/>
      <c r="M91" s="10"/>
      <c r="N91" s="10"/>
      <c r="O91" s="10"/>
      <c r="P91" s="10"/>
      <c r="Q91" s="10"/>
      <c r="R91" s="10"/>
    </row>
    <row r="92" spans="1:18" s="3" customFormat="1" ht="62.25" customHeight="1" hidden="1">
      <c r="A92" s="62" t="s">
        <v>161</v>
      </c>
      <c r="B92" s="63"/>
      <c r="C92" s="84" t="s">
        <v>9</v>
      </c>
      <c r="D92" s="84" t="s">
        <v>158</v>
      </c>
      <c r="E92" s="64" t="s">
        <v>159</v>
      </c>
      <c r="F92" s="84"/>
      <c r="G92" s="85">
        <f>G93</f>
        <v>0</v>
      </c>
      <c r="H92" s="16"/>
      <c r="I92" s="22"/>
      <c r="J92" s="16"/>
      <c r="K92" s="10"/>
      <c r="L92" s="10"/>
      <c r="M92" s="10"/>
      <c r="N92" s="10"/>
      <c r="O92" s="10"/>
      <c r="P92" s="10"/>
      <c r="Q92" s="10"/>
      <c r="R92" s="10"/>
    </row>
    <row r="93" spans="1:18" s="3" customFormat="1" ht="24" customHeight="1" hidden="1">
      <c r="A93" s="62" t="s">
        <v>163</v>
      </c>
      <c r="B93" s="63"/>
      <c r="C93" s="84" t="s">
        <v>9</v>
      </c>
      <c r="D93" s="84" t="s">
        <v>158</v>
      </c>
      <c r="E93" s="64" t="s">
        <v>159</v>
      </c>
      <c r="F93" s="84" t="s">
        <v>184</v>
      </c>
      <c r="G93" s="85">
        <f>G94</f>
        <v>0</v>
      </c>
      <c r="H93" s="16"/>
      <c r="I93" s="22"/>
      <c r="J93" s="16"/>
      <c r="K93" s="10"/>
      <c r="L93" s="10"/>
      <c r="M93" s="10"/>
      <c r="N93" s="10"/>
      <c r="O93" s="10"/>
      <c r="P93" s="10"/>
      <c r="Q93" s="10"/>
      <c r="R93" s="10"/>
    </row>
    <row r="94" spans="1:18" s="3" customFormat="1" ht="43.5" customHeight="1" hidden="1">
      <c r="A94" s="66" t="s">
        <v>183</v>
      </c>
      <c r="B94" s="63"/>
      <c r="C94" s="84" t="s">
        <v>9</v>
      </c>
      <c r="D94" s="84" t="s">
        <v>158</v>
      </c>
      <c r="E94" s="64" t="s">
        <v>159</v>
      </c>
      <c r="F94" s="84" t="s">
        <v>185</v>
      </c>
      <c r="G94" s="85"/>
      <c r="H94" s="16"/>
      <c r="I94" s="22"/>
      <c r="J94" s="16"/>
      <c r="K94" s="10"/>
      <c r="L94" s="10"/>
      <c r="M94" s="10"/>
      <c r="N94" s="10"/>
      <c r="O94" s="10"/>
      <c r="P94" s="10"/>
      <c r="Q94" s="10"/>
      <c r="R94" s="10"/>
    </row>
    <row r="95" spans="1:18" s="3" customFormat="1" ht="17.25" customHeight="1">
      <c r="A95" s="51" t="s">
        <v>20</v>
      </c>
      <c r="B95" s="52"/>
      <c r="C95" s="53" t="s">
        <v>10</v>
      </c>
      <c r="D95" s="84"/>
      <c r="E95" s="64"/>
      <c r="F95" s="84"/>
      <c r="G95" s="55">
        <f>G96</f>
        <v>1943.4</v>
      </c>
      <c r="H95" s="16"/>
      <c r="I95" s="22"/>
      <c r="J95" s="16"/>
      <c r="K95" s="10"/>
      <c r="L95" s="10"/>
      <c r="M95" s="10"/>
      <c r="N95" s="10"/>
      <c r="O95" s="10"/>
      <c r="P95" s="10"/>
      <c r="Q95" s="10"/>
      <c r="R95" s="10"/>
    </row>
    <row r="96" spans="1:18" s="3" customFormat="1" ht="24.75" customHeight="1">
      <c r="A96" s="56" t="s">
        <v>21</v>
      </c>
      <c r="B96" s="58"/>
      <c r="C96" s="58" t="s">
        <v>10</v>
      </c>
      <c r="D96" s="58" t="s">
        <v>11</v>
      </c>
      <c r="E96" s="64"/>
      <c r="F96" s="84"/>
      <c r="G96" s="61">
        <f>G97</f>
        <v>1943.4</v>
      </c>
      <c r="H96" s="16"/>
      <c r="I96" s="22"/>
      <c r="J96" s="16"/>
      <c r="K96" s="10"/>
      <c r="L96" s="10"/>
      <c r="M96" s="10"/>
      <c r="N96" s="10"/>
      <c r="O96" s="10"/>
      <c r="P96" s="10"/>
      <c r="Q96" s="10"/>
      <c r="R96" s="10"/>
    </row>
    <row r="97" spans="1:18" s="3" customFormat="1" ht="16.5" customHeight="1">
      <c r="A97" s="56" t="s">
        <v>60</v>
      </c>
      <c r="B97" s="56"/>
      <c r="C97" s="89" t="s">
        <v>10</v>
      </c>
      <c r="D97" s="89" t="s">
        <v>11</v>
      </c>
      <c r="E97" s="143" t="s">
        <v>255</v>
      </c>
      <c r="F97" s="91"/>
      <c r="G97" s="149">
        <f>G98+G102</f>
        <v>1943.4</v>
      </c>
      <c r="H97" s="16"/>
      <c r="I97" s="22"/>
      <c r="J97" s="16"/>
      <c r="K97" s="10"/>
      <c r="L97" s="10"/>
      <c r="M97" s="10"/>
      <c r="N97" s="10"/>
      <c r="O97" s="10"/>
      <c r="P97" s="10"/>
      <c r="Q97" s="10"/>
      <c r="R97" s="10"/>
    </row>
    <row r="98" spans="1:18" s="3" customFormat="1" ht="27" customHeight="1">
      <c r="A98" s="62" t="s">
        <v>88</v>
      </c>
      <c r="B98" s="62"/>
      <c r="C98" s="59" t="s">
        <v>10</v>
      </c>
      <c r="D98" s="59" t="s">
        <v>11</v>
      </c>
      <c r="E98" s="137" t="s">
        <v>255</v>
      </c>
      <c r="F98" s="91" t="s">
        <v>126</v>
      </c>
      <c r="G98" s="72">
        <f>G99+G100+G101</f>
        <v>1928.4</v>
      </c>
      <c r="H98" s="16"/>
      <c r="I98" s="22"/>
      <c r="J98" s="16"/>
      <c r="K98" s="10"/>
      <c r="L98" s="10"/>
      <c r="M98" s="10"/>
      <c r="N98" s="10"/>
      <c r="O98" s="10"/>
      <c r="P98" s="10"/>
      <c r="Q98" s="10"/>
      <c r="R98" s="10"/>
    </row>
    <row r="99" spans="1:18" s="3" customFormat="1" ht="27" customHeight="1">
      <c r="A99" s="66" t="s">
        <v>89</v>
      </c>
      <c r="B99" s="66"/>
      <c r="C99" s="64" t="s">
        <v>10</v>
      </c>
      <c r="D99" s="64" t="s">
        <v>11</v>
      </c>
      <c r="E99" s="137" t="s">
        <v>255</v>
      </c>
      <c r="F99" s="84" t="s">
        <v>127</v>
      </c>
      <c r="G99" s="74">
        <v>1477.3</v>
      </c>
      <c r="H99" s="16"/>
      <c r="I99" s="22"/>
      <c r="J99" s="16"/>
      <c r="K99" s="10"/>
      <c r="L99" s="10"/>
      <c r="M99" s="10"/>
      <c r="N99" s="10"/>
      <c r="O99" s="10"/>
      <c r="P99" s="10"/>
      <c r="Q99" s="10"/>
      <c r="R99" s="10"/>
    </row>
    <row r="100" spans="1:18" s="3" customFormat="1" ht="22.5" customHeight="1">
      <c r="A100" s="62" t="s">
        <v>128</v>
      </c>
      <c r="B100" s="62"/>
      <c r="C100" s="59" t="s">
        <v>10</v>
      </c>
      <c r="D100" s="59" t="s">
        <v>11</v>
      </c>
      <c r="E100" s="137" t="s">
        <v>255</v>
      </c>
      <c r="F100" s="91" t="s">
        <v>256</v>
      </c>
      <c r="G100" s="72">
        <v>5</v>
      </c>
      <c r="H100" s="16"/>
      <c r="I100" s="22"/>
      <c r="J100" s="16"/>
      <c r="K100" s="10"/>
      <c r="L100" s="10"/>
      <c r="M100" s="10"/>
      <c r="N100" s="10"/>
      <c r="O100" s="10"/>
      <c r="P100" s="10"/>
      <c r="Q100" s="10"/>
      <c r="R100" s="10"/>
    </row>
    <row r="101" spans="1:18" s="3" customFormat="1" ht="39">
      <c r="A101" s="66" t="s">
        <v>236</v>
      </c>
      <c r="B101" s="66"/>
      <c r="C101" s="59" t="s">
        <v>10</v>
      </c>
      <c r="D101" s="59" t="s">
        <v>11</v>
      </c>
      <c r="E101" s="137" t="s">
        <v>255</v>
      </c>
      <c r="F101" s="91" t="s">
        <v>257</v>
      </c>
      <c r="G101" s="72">
        <v>446.1</v>
      </c>
      <c r="H101" s="16"/>
      <c r="I101" s="22"/>
      <c r="J101" s="16"/>
      <c r="K101" s="10"/>
      <c r="L101" s="10"/>
      <c r="M101" s="10"/>
      <c r="N101" s="10"/>
      <c r="O101" s="10"/>
      <c r="P101" s="10"/>
      <c r="Q101" s="10"/>
      <c r="R101" s="10"/>
    </row>
    <row r="102" spans="1:18" s="3" customFormat="1" ht="18">
      <c r="A102" s="62" t="s">
        <v>90</v>
      </c>
      <c r="B102" s="62"/>
      <c r="C102" s="59" t="s">
        <v>10</v>
      </c>
      <c r="D102" s="59" t="s">
        <v>11</v>
      </c>
      <c r="E102" s="137" t="s">
        <v>255</v>
      </c>
      <c r="F102" s="91" t="s">
        <v>119</v>
      </c>
      <c r="G102" s="74">
        <f>G103+G104</f>
        <v>15</v>
      </c>
      <c r="H102" s="16"/>
      <c r="I102" s="22"/>
      <c r="J102" s="16"/>
      <c r="K102" s="10"/>
      <c r="L102" s="10"/>
      <c r="M102" s="10"/>
      <c r="N102" s="10"/>
      <c r="O102" s="10"/>
      <c r="P102" s="10"/>
      <c r="Q102" s="10"/>
      <c r="R102" s="10"/>
    </row>
    <row r="103" spans="1:18" s="3" customFormat="1" ht="4.5" customHeight="1">
      <c r="A103" s="71" t="s">
        <v>139</v>
      </c>
      <c r="B103" s="71"/>
      <c r="C103" s="64" t="s">
        <v>10</v>
      </c>
      <c r="D103" s="64" t="s">
        <v>11</v>
      </c>
      <c r="E103" s="137" t="s">
        <v>255</v>
      </c>
      <c r="F103" s="84" t="s">
        <v>140</v>
      </c>
      <c r="G103" s="140"/>
      <c r="H103" s="16"/>
      <c r="I103" s="22"/>
      <c r="J103" s="16"/>
      <c r="K103" s="10"/>
      <c r="L103" s="10"/>
      <c r="M103" s="10"/>
      <c r="N103" s="10"/>
      <c r="O103" s="10"/>
      <c r="P103" s="10"/>
      <c r="Q103" s="10"/>
      <c r="R103" s="10"/>
    </row>
    <row r="104" spans="1:18" s="3" customFormat="1" ht="18">
      <c r="A104" s="66" t="s">
        <v>99</v>
      </c>
      <c r="B104" s="66"/>
      <c r="C104" s="64" t="s">
        <v>10</v>
      </c>
      <c r="D104" s="64" t="s">
        <v>11</v>
      </c>
      <c r="E104" s="137" t="s">
        <v>255</v>
      </c>
      <c r="F104" s="84" t="s">
        <v>120</v>
      </c>
      <c r="G104" s="140">
        <v>15</v>
      </c>
      <c r="H104" s="16"/>
      <c r="I104" s="22"/>
      <c r="J104" s="16"/>
      <c r="K104" s="10"/>
      <c r="L104" s="10"/>
      <c r="M104" s="10"/>
      <c r="N104" s="10"/>
      <c r="O104" s="10"/>
      <c r="P104" s="10"/>
      <c r="Q104" s="10"/>
      <c r="R104" s="10"/>
    </row>
    <row r="105" spans="1:18" s="3" customFormat="1" ht="18.75" customHeight="1">
      <c r="A105" s="51" t="s">
        <v>61</v>
      </c>
      <c r="B105" s="52"/>
      <c r="C105" s="53">
        <v>10</v>
      </c>
      <c r="D105" s="53"/>
      <c r="E105" s="53"/>
      <c r="F105" s="40"/>
      <c r="G105" s="81">
        <f>G106+G116+G111</f>
        <v>10702.9</v>
      </c>
      <c r="H105" s="16"/>
      <c r="I105" s="22"/>
      <c r="J105" s="16"/>
      <c r="K105" s="10"/>
      <c r="L105" s="10"/>
      <c r="M105" s="10"/>
      <c r="N105" s="10"/>
      <c r="O105" s="10"/>
      <c r="P105" s="10"/>
      <c r="Q105" s="10"/>
      <c r="R105" s="10"/>
    </row>
    <row r="106" spans="1:18" s="3" customFormat="1" ht="23.25" customHeight="1">
      <c r="A106" s="56" t="s">
        <v>62</v>
      </c>
      <c r="B106" s="57"/>
      <c r="C106" s="58">
        <v>10</v>
      </c>
      <c r="D106" s="58" t="s">
        <v>8</v>
      </c>
      <c r="E106" s="58"/>
      <c r="F106" s="59"/>
      <c r="G106" s="93">
        <f>G107</f>
        <v>1162.4</v>
      </c>
      <c r="H106" s="16"/>
      <c r="I106" s="22"/>
      <c r="J106" s="16"/>
      <c r="K106" s="10"/>
      <c r="L106" s="10"/>
      <c r="M106" s="10"/>
      <c r="N106" s="10"/>
      <c r="O106" s="10"/>
      <c r="P106" s="10"/>
      <c r="Q106" s="10"/>
      <c r="R106" s="10"/>
    </row>
    <row r="107" spans="1:18" s="3" customFormat="1" ht="30.75" customHeight="1">
      <c r="A107" s="62" t="s">
        <v>63</v>
      </c>
      <c r="B107" s="62"/>
      <c r="C107" s="59">
        <v>10</v>
      </c>
      <c r="D107" s="59" t="s">
        <v>8</v>
      </c>
      <c r="E107" s="137" t="s">
        <v>258</v>
      </c>
      <c r="F107" s="59"/>
      <c r="G107" s="61">
        <f>G108</f>
        <v>1162.4</v>
      </c>
      <c r="H107" s="16"/>
      <c r="I107" s="22"/>
      <c r="J107" s="16"/>
      <c r="K107" s="10"/>
      <c r="L107" s="10"/>
      <c r="M107" s="10"/>
      <c r="N107" s="10"/>
      <c r="O107" s="10"/>
      <c r="P107" s="10"/>
      <c r="Q107" s="10"/>
      <c r="R107" s="10"/>
    </row>
    <row r="108" spans="1:18" s="3" customFormat="1" ht="34.5" customHeight="1">
      <c r="A108" s="62" t="s">
        <v>64</v>
      </c>
      <c r="B108" s="62"/>
      <c r="C108" s="59">
        <v>10</v>
      </c>
      <c r="D108" s="59" t="s">
        <v>8</v>
      </c>
      <c r="E108" s="137" t="s">
        <v>258</v>
      </c>
      <c r="F108" s="59"/>
      <c r="G108" s="61">
        <f>G109</f>
        <v>1162.4</v>
      </c>
      <c r="H108" s="16"/>
      <c r="I108" s="22"/>
      <c r="J108" s="16"/>
      <c r="K108" s="10"/>
      <c r="L108" s="10"/>
      <c r="M108" s="10"/>
      <c r="N108" s="10"/>
      <c r="O108" s="10"/>
      <c r="P108" s="10"/>
      <c r="Q108" s="10"/>
      <c r="R108" s="10"/>
    </row>
    <row r="109" spans="1:18" s="3" customFormat="1" ht="33" customHeight="1">
      <c r="A109" s="66" t="s">
        <v>102</v>
      </c>
      <c r="B109" s="66"/>
      <c r="C109" s="59">
        <v>10</v>
      </c>
      <c r="D109" s="59" t="s">
        <v>8</v>
      </c>
      <c r="E109" s="137" t="s">
        <v>258</v>
      </c>
      <c r="F109" s="59">
        <v>320</v>
      </c>
      <c r="G109" s="61">
        <f>G110</f>
        <v>1162.4</v>
      </c>
      <c r="H109" s="16"/>
      <c r="I109" s="22"/>
      <c r="J109" s="16"/>
      <c r="K109" s="10"/>
      <c r="L109" s="10"/>
      <c r="M109" s="10"/>
      <c r="N109" s="10"/>
      <c r="O109" s="10"/>
      <c r="P109" s="10"/>
      <c r="Q109" s="10"/>
      <c r="R109" s="10"/>
    </row>
    <row r="110" spans="1:18" s="3" customFormat="1" ht="31.5" customHeight="1">
      <c r="A110" s="66" t="s">
        <v>103</v>
      </c>
      <c r="B110" s="66"/>
      <c r="C110" s="64">
        <v>10</v>
      </c>
      <c r="D110" s="64" t="s">
        <v>8</v>
      </c>
      <c r="E110" s="137" t="s">
        <v>258</v>
      </c>
      <c r="F110" s="64">
        <v>321</v>
      </c>
      <c r="G110" s="140">
        <v>1162.4</v>
      </c>
      <c r="H110" s="16"/>
      <c r="I110" s="22"/>
      <c r="J110" s="16"/>
      <c r="K110" s="10"/>
      <c r="L110" s="10"/>
      <c r="M110" s="10"/>
      <c r="N110" s="10"/>
      <c r="O110" s="10"/>
      <c r="P110" s="10"/>
      <c r="Q110" s="10"/>
      <c r="R110" s="10"/>
    </row>
    <row r="111" spans="1:18" s="3" customFormat="1" ht="21.75" customHeight="1">
      <c r="A111" s="56" t="s">
        <v>65</v>
      </c>
      <c r="B111" s="56"/>
      <c r="C111" s="58">
        <v>10</v>
      </c>
      <c r="D111" s="58" t="s">
        <v>13</v>
      </c>
      <c r="E111" s="137"/>
      <c r="F111" s="64"/>
      <c r="G111" s="140">
        <f>G112</f>
        <v>3.9</v>
      </c>
      <c r="H111" s="16"/>
      <c r="I111" s="22"/>
      <c r="J111" s="16"/>
      <c r="K111" s="10"/>
      <c r="L111" s="10"/>
      <c r="M111" s="10"/>
      <c r="N111" s="10"/>
      <c r="O111" s="10"/>
      <c r="P111" s="10"/>
      <c r="Q111" s="10"/>
      <c r="R111" s="10"/>
    </row>
    <row r="112" spans="1:18" s="3" customFormat="1" ht="21" customHeight="1">
      <c r="A112" s="86" t="s">
        <v>148</v>
      </c>
      <c r="B112" s="86"/>
      <c r="C112" s="124" t="s">
        <v>66</v>
      </c>
      <c r="D112" s="124" t="s">
        <v>13</v>
      </c>
      <c r="E112" s="150" t="s">
        <v>259</v>
      </c>
      <c r="F112" s="118"/>
      <c r="G112" s="151">
        <f>G113</f>
        <v>3.9</v>
      </c>
      <c r="H112" s="16"/>
      <c r="I112" s="22"/>
      <c r="J112" s="16"/>
      <c r="K112" s="10"/>
      <c r="L112" s="10"/>
      <c r="M112" s="10"/>
      <c r="N112" s="10"/>
      <c r="O112" s="10"/>
      <c r="P112" s="10"/>
      <c r="Q112" s="10"/>
      <c r="R112" s="10"/>
    </row>
    <row r="113" spans="1:18" s="3" customFormat="1" ht="20.25" customHeight="1">
      <c r="A113" s="62" t="s">
        <v>149</v>
      </c>
      <c r="B113" s="62"/>
      <c r="C113" s="84" t="s">
        <v>66</v>
      </c>
      <c r="D113" s="84" t="s">
        <v>13</v>
      </c>
      <c r="E113" s="152" t="s">
        <v>227</v>
      </c>
      <c r="F113" s="95"/>
      <c r="G113" s="140">
        <f>G114</f>
        <v>3.9</v>
      </c>
      <c r="H113" s="16"/>
      <c r="I113" s="22"/>
      <c r="J113" s="16"/>
      <c r="K113" s="10"/>
      <c r="L113" s="10"/>
      <c r="M113" s="10"/>
      <c r="N113" s="10"/>
      <c r="O113" s="10"/>
      <c r="P113" s="10"/>
      <c r="Q113" s="10"/>
      <c r="R113" s="10"/>
    </row>
    <row r="114" spans="1:18" s="3" customFormat="1" ht="18.75" customHeight="1">
      <c r="A114" s="69" t="s">
        <v>129</v>
      </c>
      <c r="B114" s="69"/>
      <c r="C114" s="84" t="s">
        <v>66</v>
      </c>
      <c r="D114" s="84" t="s">
        <v>13</v>
      </c>
      <c r="E114" s="152" t="s">
        <v>227</v>
      </c>
      <c r="F114" s="95">
        <v>310</v>
      </c>
      <c r="G114" s="140">
        <f>G115</f>
        <v>3.9</v>
      </c>
      <c r="H114" s="16"/>
      <c r="I114" s="22"/>
      <c r="J114" s="16"/>
      <c r="K114" s="10"/>
      <c r="L114" s="10"/>
      <c r="M114" s="10"/>
      <c r="N114" s="10"/>
      <c r="O114" s="10"/>
      <c r="P114" s="10"/>
      <c r="Q114" s="10"/>
      <c r="R114" s="10"/>
    </row>
    <row r="115" spans="1:18" s="3" customFormat="1" ht="34.5" customHeight="1">
      <c r="A115" s="62" t="s">
        <v>192</v>
      </c>
      <c r="B115" s="62"/>
      <c r="C115" s="84" t="s">
        <v>66</v>
      </c>
      <c r="D115" s="84" t="s">
        <v>13</v>
      </c>
      <c r="E115" s="152" t="s">
        <v>227</v>
      </c>
      <c r="F115" s="95">
        <v>313</v>
      </c>
      <c r="G115" s="140">
        <v>3.9</v>
      </c>
      <c r="H115" s="16"/>
      <c r="I115" s="22"/>
      <c r="J115" s="16"/>
      <c r="K115" s="10"/>
      <c r="L115" s="10"/>
      <c r="M115" s="10"/>
      <c r="N115" s="10"/>
      <c r="O115" s="10"/>
      <c r="P115" s="10"/>
      <c r="Q115" s="10"/>
      <c r="R115" s="10"/>
    </row>
    <row r="116" spans="1:18" s="3" customFormat="1" ht="19.5" customHeight="1">
      <c r="A116" s="56" t="s">
        <v>46</v>
      </c>
      <c r="B116" s="57"/>
      <c r="C116" s="58">
        <v>10</v>
      </c>
      <c r="D116" s="58" t="s">
        <v>9</v>
      </c>
      <c r="E116" s="58"/>
      <c r="F116" s="59"/>
      <c r="G116" s="81">
        <f>G117+G120+G124+G127+G133</f>
        <v>9536.6</v>
      </c>
      <c r="H116" s="16"/>
      <c r="I116" s="22"/>
      <c r="J116" s="16"/>
      <c r="K116" s="10"/>
      <c r="L116" s="10"/>
      <c r="M116" s="10"/>
      <c r="N116" s="10"/>
      <c r="O116" s="10"/>
      <c r="P116" s="10"/>
      <c r="Q116" s="10"/>
      <c r="R116" s="10"/>
    </row>
    <row r="117" spans="1:18" s="3" customFormat="1" ht="96.75" customHeight="1">
      <c r="A117" s="117" t="s">
        <v>260</v>
      </c>
      <c r="B117" s="153"/>
      <c r="C117" s="154">
        <v>10</v>
      </c>
      <c r="D117" s="154" t="s">
        <v>9</v>
      </c>
      <c r="E117" s="155" t="s">
        <v>261</v>
      </c>
      <c r="F117" s="154"/>
      <c r="G117" s="151">
        <f>G118</f>
        <v>107.7</v>
      </c>
      <c r="H117" s="16"/>
      <c r="I117" s="22"/>
      <c r="J117" s="16"/>
      <c r="K117" s="10"/>
      <c r="L117" s="10"/>
      <c r="M117" s="10"/>
      <c r="N117" s="10"/>
      <c r="O117" s="10"/>
      <c r="P117" s="10"/>
      <c r="Q117" s="10"/>
      <c r="R117" s="10"/>
    </row>
    <row r="118" spans="1:18" s="3" customFormat="1" ht="24" customHeight="1">
      <c r="A118" s="69" t="s">
        <v>129</v>
      </c>
      <c r="B118" s="69"/>
      <c r="C118" s="99">
        <v>10</v>
      </c>
      <c r="D118" s="99" t="s">
        <v>9</v>
      </c>
      <c r="E118" s="156" t="s">
        <v>261</v>
      </c>
      <c r="F118" s="64">
        <v>310</v>
      </c>
      <c r="G118" s="140">
        <f>G119</f>
        <v>107.7</v>
      </c>
      <c r="H118" s="16"/>
      <c r="I118" s="22"/>
      <c r="J118" s="16"/>
      <c r="K118" s="10"/>
      <c r="L118" s="10"/>
      <c r="M118" s="10"/>
      <c r="N118" s="10"/>
      <c r="O118" s="10"/>
      <c r="P118" s="10"/>
      <c r="Q118" s="10"/>
      <c r="R118" s="10"/>
    </row>
    <row r="119" spans="1:18" s="3" customFormat="1" ht="29.25" customHeight="1">
      <c r="A119" s="62" t="s">
        <v>192</v>
      </c>
      <c r="B119" s="62"/>
      <c r="C119" s="99">
        <v>10</v>
      </c>
      <c r="D119" s="99" t="s">
        <v>9</v>
      </c>
      <c r="E119" s="156" t="s">
        <v>261</v>
      </c>
      <c r="F119" s="99">
        <v>313</v>
      </c>
      <c r="G119" s="140">
        <v>107.7</v>
      </c>
      <c r="H119" s="16"/>
      <c r="I119" s="22"/>
      <c r="J119" s="16"/>
      <c r="K119" s="10"/>
      <c r="L119" s="10"/>
      <c r="M119" s="10"/>
      <c r="N119" s="10"/>
      <c r="O119" s="10"/>
      <c r="P119" s="10"/>
      <c r="Q119" s="10"/>
      <c r="R119" s="10"/>
    </row>
    <row r="120" spans="1:18" s="3" customFormat="1" ht="34.5" customHeight="1">
      <c r="A120" s="117" t="s">
        <v>262</v>
      </c>
      <c r="B120" s="153"/>
      <c r="C120" s="154">
        <v>10</v>
      </c>
      <c r="D120" s="154" t="s">
        <v>9</v>
      </c>
      <c r="E120" s="155" t="s">
        <v>263</v>
      </c>
      <c r="F120" s="99"/>
      <c r="G120" s="151">
        <f>G121</f>
        <v>254</v>
      </c>
      <c r="H120" s="16"/>
      <c r="I120" s="22"/>
      <c r="J120" s="16"/>
      <c r="K120" s="10"/>
      <c r="L120" s="10"/>
      <c r="M120" s="10"/>
      <c r="N120" s="10"/>
      <c r="O120" s="10"/>
      <c r="P120" s="10"/>
      <c r="Q120" s="10"/>
      <c r="R120" s="10"/>
    </row>
    <row r="121" spans="1:18" s="3" customFormat="1" ht="36.75" customHeight="1">
      <c r="A121" s="69" t="s">
        <v>193</v>
      </c>
      <c r="B121" s="69"/>
      <c r="C121" s="99">
        <v>10</v>
      </c>
      <c r="D121" s="99" t="s">
        <v>9</v>
      </c>
      <c r="E121" s="156" t="s">
        <v>263</v>
      </c>
      <c r="F121" s="64">
        <v>300</v>
      </c>
      <c r="G121" s="140">
        <f>G122</f>
        <v>254</v>
      </c>
      <c r="H121" s="16"/>
      <c r="I121" s="22"/>
      <c r="J121" s="16"/>
      <c r="K121" s="10"/>
      <c r="L121" s="10"/>
      <c r="M121" s="10"/>
      <c r="N121" s="10"/>
      <c r="O121" s="10"/>
      <c r="P121" s="10"/>
      <c r="Q121" s="10"/>
      <c r="R121" s="10"/>
    </row>
    <row r="122" spans="1:18" s="3" customFormat="1" ht="31.5" customHeight="1">
      <c r="A122" s="66" t="s">
        <v>102</v>
      </c>
      <c r="B122" s="66"/>
      <c r="C122" s="99">
        <v>10</v>
      </c>
      <c r="D122" s="99" t="s">
        <v>9</v>
      </c>
      <c r="E122" s="156" t="s">
        <v>263</v>
      </c>
      <c r="F122" s="99">
        <v>320</v>
      </c>
      <c r="G122" s="140">
        <f>G123</f>
        <v>254</v>
      </c>
      <c r="H122" s="16"/>
      <c r="I122" s="22"/>
      <c r="J122" s="16"/>
      <c r="K122" s="10"/>
      <c r="L122" s="10"/>
      <c r="M122" s="10"/>
      <c r="N122" s="10"/>
      <c r="O122" s="10"/>
      <c r="P122" s="10"/>
      <c r="Q122" s="10"/>
      <c r="R122" s="10"/>
    </row>
    <row r="123" spans="1:18" s="3" customFormat="1" ht="33" customHeight="1">
      <c r="A123" s="62" t="s">
        <v>264</v>
      </c>
      <c r="B123" s="62"/>
      <c r="C123" s="99">
        <v>10</v>
      </c>
      <c r="D123" s="99" t="s">
        <v>9</v>
      </c>
      <c r="E123" s="156" t="s">
        <v>263</v>
      </c>
      <c r="F123" s="99">
        <v>323</v>
      </c>
      <c r="G123" s="140">
        <v>254</v>
      </c>
      <c r="H123" s="16"/>
      <c r="I123" s="22"/>
      <c r="J123" s="16"/>
      <c r="K123" s="10"/>
      <c r="L123" s="10"/>
      <c r="M123" s="10"/>
      <c r="N123" s="10"/>
      <c r="O123" s="10"/>
      <c r="P123" s="10"/>
      <c r="Q123" s="10"/>
      <c r="R123" s="10"/>
    </row>
    <row r="124" spans="1:18" s="3" customFormat="1" ht="44.25" customHeight="1">
      <c r="A124" s="56" t="s">
        <v>265</v>
      </c>
      <c r="B124" s="56"/>
      <c r="C124" s="118">
        <v>10</v>
      </c>
      <c r="D124" s="118" t="s">
        <v>9</v>
      </c>
      <c r="E124" s="155" t="s">
        <v>266</v>
      </c>
      <c r="F124" s="118"/>
      <c r="G124" s="85">
        <f>G125</f>
        <v>1072.3</v>
      </c>
      <c r="H124" s="16"/>
      <c r="I124" s="22"/>
      <c r="J124" s="16"/>
      <c r="K124" s="10"/>
      <c r="L124" s="10"/>
      <c r="M124" s="10"/>
      <c r="N124" s="10"/>
      <c r="O124" s="10"/>
      <c r="P124" s="10"/>
      <c r="Q124" s="10"/>
      <c r="R124" s="10"/>
    </row>
    <row r="125" spans="1:18" s="3" customFormat="1" ht="32.25" customHeight="1">
      <c r="A125" s="69" t="s">
        <v>129</v>
      </c>
      <c r="B125" s="69"/>
      <c r="C125" s="64">
        <v>10</v>
      </c>
      <c r="D125" s="64" t="s">
        <v>9</v>
      </c>
      <c r="E125" s="156" t="s">
        <v>266</v>
      </c>
      <c r="F125" s="64">
        <v>310</v>
      </c>
      <c r="G125" s="85">
        <f>G126</f>
        <v>1072.3</v>
      </c>
      <c r="H125" s="16"/>
      <c r="I125" s="22"/>
      <c r="J125" s="16"/>
      <c r="K125" s="10"/>
      <c r="L125" s="10"/>
      <c r="M125" s="10"/>
      <c r="N125" s="10"/>
      <c r="O125" s="10"/>
      <c r="P125" s="10"/>
      <c r="Q125" s="10"/>
      <c r="R125" s="10"/>
    </row>
    <row r="126" spans="1:18" s="3" customFormat="1" ht="33.75" customHeight="1">
      <c r="A126" s="62" t="s">
        <v>192</v>
      </c>
      <c r="B126" s="62"/>
      <c r="C126" s="64">
        <v>10</v>
      </c>
      <c r="D126" s="64" t="s">
        <v>9</v>
      </c>
      <c r="E126" s="156" t="s">
        <v>266</v>
      </c>
      <c r="F126" s="99">
        <v>313</v>
      </c>
      <c r="G126" s="85">
        <v>1072.3</v>
      </c>
      <c r="H126" s="16"/>
      <c r="I126" s="22"/>
      <c r="J126" s="16"/>
      <c r="K126" s="10"/>
      <c r="L126" s="10"/>
      <c r="M126" s="10"/>
      <c r="N126" s="10"/>
      <c r="O126" s="10"/>
      <c r="P126" s="10"/>
      <c r="Q126" s="10"/>
      <c r="R126" s="10"/>
    </row>
    <row r="127" spans="1:18" s="3" customFormat="1" ht="28.5" customHeight="1">
      <c r="A127" s="56" t="s">
        <v>267</v>
      </c>
      <c r="B127" s="56"/>
      <c r="C127" s="118">
        <v>10</v>
      </c>
      <c r="D127" s="118" t="s">
        <v>9</v>
      </c>
      <c r="E127" s="155" t="s">
        <v>268</v>
      </c>
      <c r="F127" s="118"/>
      <c r="G127" s="85">
        <f>G130+G128</f>
        <v>699.8</v>
      </c>
      <c r="H127" s="16"/>
      <c r="I127" s="22"/>
      <c r="J127" s="16"/>
      <c r="K127" s="10"/>
      <c r="L127" s="10"/>
      <c r="M127" s="10"/>
      <c r="N127" s="10"/>
      <c r="O127" s="10"/>
      <c r="P127" s="10"/>
      <c r="Q127" s="10"/>
      <c r="R127" s="10"/>
    </row>
    <row r="128" spans="1:18" s="3" customFormat="1" ht="28.5" customHeight="1">
      <c r="A128" s="180" t="s">
        <v>90</v>
      </c>
      <c r="B128" s="56"/>
      <c r="C128" s="99">
        <v>10</v>
      </c>
      <c r="D128" s="99" t="s">
        <v>9</v>
      </c>
      <c r="E128" s="139" t="s">
        <v>337</v>
      </c>
      <c r="F128" s="99">
        <v>240</v>
      </c>
      <c r="G128" s="85">
        <f>G129</f>
        <v>0.8</v>
      </c>
      <c r="H128" s="16"/>
      <c r="I128" s="22"/>
      <c r="J128" s="16"/>
      <c r="K128" s="10"/>
      <c r="L128" s="10"/>
      <c r="M128" s="10"/>
      <c r="N128" s="10"/>
      <c r="O128" s="10"/>
      <c r="P128" s="10"/>
      <c r="Q128" s="10"/>
      <c r="R128" s="10"/>
    </row>
    <row r="129" spans="1:18" s="3" customFormat="1" ht="28.5" customHeight="1">
      <c r="A129" s="181" t="s">
        <v>99</v>
      </c>
      <c r="B129" s="56"/>
      <c r="C129" s="99">
        <v>10</v>
      </c>
      <c r="D129" s="99" t="s">
        <v>9</v>
      </c>
      <c r="E129" s="139" t="s">
        <v>337</v>
      </c>
      <c r="F129" s="99">
        <v>244</v>
      </c>
      <c r="G129" s="85">
        <v>0.8</v>
      </c>
      <c r="H129" s="16"/>
      <c r="I129" s="22"/>
      <c r="J129" s="16"/>
      <c r="K129" s="10"/>
      <c r="L129" s="10"/>
      <c r="M129" s="10"/>
      <c r="N129" s="10"/>
      <c r="O129" s="10"/>
      <c r="P129" s="10"/>
      <c r="Q129" s="10"/>
      <c r="R129" s="10"/>
    </row>
    <row r="130" spans="1:18" s="3" customFormat="1" ht="34.5" customHeight="1">
      <c r="A130" s="69" t="s">
        <v>193</v>
      </c>
      <c r="B130" s="69"/>
      <c r="C130" s="99">
        <v>10</v>
      </c>
      <c r="D130" s="99" t="s">
        <v>9</v>
      </c>
      <c r="E130" s="156" t="s">
        <v>268</v>
      </c>
      <c r="F130" s="64">
        <v>300</v>
      </c>
      <c r="G130" s="85">
        <f>G131</f>
        <v>699</v>
      </c>
      <c r="H130" s="16"/>
      <c r="I130" s="22"/>
      <c r="J130" s="16"/>
      <c r="K130" s="10"/>
      <c r="L130" s="10"/>
      <c r="M130" s="10"/>
      <c r="N130" s="10"/>
      <c r="O130" s="10"/>
      <c r="P130" s="10"/>
      <c r="Q130" s="10"/>
      <c r="R130" s="10"/>
    </row>
    <row r="131" spans="1:18" s="3" customFormat="1" ht="28.5" customHeight="1">
      <c r="A131" s="66" t="s">
        <v>102</v>
      </c>
      <c r="B131" s="66"/>
      <c r="C131" s="99">
        <v>10</v>
      </c>
      <c r="D131" s="99" t="s">
        <v>9</v>
      </c>
      <c r="E131" s="156" t="s">
        <v>268</v>
      </c>
      <c r="F131" s="64">
        <v>320</v>
      </c>
      <c r="G131" s="85">
        <f>G132</f>
        <v>699</v>
      </c>
      <c r="H131" s="16"/>
      <c r="I131" s="22"/>
      <c r="J131" s="16"/>
      <c r="K131" s="10"/>
      <c r="L131" s="10"/>
      <c r="M131" s="10"/>
      <c r="N131" s="10"/>
      <c r="O131" s="10"/>
      <c r="P131" s="10"/>
      <c r="Q131" s="10"/>
      <c r="R131" s="10"/>
    </row>
    <row r="132" spans="1:18" s="3" customFormat="1" ht="31.5" customHeight="1">
      <c r="A132" s="62" t="s">
        <v>264</v>
      </c>
      <c r="B132" s="62"/>
      <c r="C132" s="99">
        <v>10</v>
      </c>
      <c r="D132" s="99" t="s">
        <v>9</v>
      </c>
      <c r="E132" s="156" t="s">
        <v>268</v>
      </c>
      <c r="F132" s="99">
        <v>323</v>
      </c>
      <c r="G132" s="85">
        <v>699</v>
      </c>
      <c r="H132" s="16"/>
      <c r="I132" s="22"/>
      <c r="J132" s="16"/>
      <c r="K132" s="10"/>
      <c r="L132" s="10"/>
      <c r="M132" s="10"/>
      <c r="N132" s="10"/>
      <c r="O132" s="10"/>
      <c r="P132" s="10"/>
      <c r="Q132" s="10"/>
      <c r="R132" s="10"/>
    </row>
    <row r="133" spans="1:18" s="3" customFormat="1" ht="48" customHeight="1">
      <c r="A133" s="56" t="s">
        <v>269</v>
      </c>
      <c r="B133" s="56"/>
      <c r="C133" s="64">
        <v>10</v>
      </c>
      <c r="D133" s="64" t="s">
        <v>9</v>
      </c>
      <c r="E133" s="155" t="s">
        <v>270</v>
      </c>
      <c r="F133" s="64"/>
      <c r="G133" s="85">
        <f>G134</f>
        <v>7402.8</v>
      </c>
      <c r="H133" s="16"/>
      <c r="I133" s="22"/>
      <c r="J133" s="16"/>
      <c r="K133" s="10"/>
      <c r="L133" s="10"/>
      <c r="M133" s="10"/>
      <c r="N133" s="10"/>
      <c r="O133" s="10"/>
      <c r="P133" s="10"/>
      <c r="Q133" s="10"/>
      <c r="R133" s="10"/>
    </row>
    <row r="134" spans="1:18" s="3" customFormat="1" ht="15.75" customHeight="1">
      <c r="A134" s="69" t="s">
        <v>129</v>
      </c>
      <c r="B134" s="69"/>
      <c r="C134" s="64">
        <v>10</v>
      </c>
      <c r="D134" s="64" t="s">
        <v>9</v>
      </c>
      <c r="E134" s="156" t="s">
        <v>270</v>
      </c>
      <c r="F134" s="64">
        <v>310</v>
      </c>
      <c r="G134" s="85">
        <f>G135</f>
        <v>7402.8</v>
      </c>
      <c r="H134" s="16"/>
      <c r="I134" s="22"/>
      <c r="J134" s="16"/>
      <c r="K134" s="10"/>
      <c r="L134" s="10"/>
      <c r="M134" s="10"/>
      <c r="N134" s="10"/>
      <c r="O134" s="10"/>
      <c r="P134" s="10"/>
      <c r="Q134" s="10"/>
      <c r="R134" s="10"/>
    </row>
    <row r="135" spans="1:18" s="3" customFormat="1" ht="33.75" customHeight="1">
      <c r="A135" s="62" t="s">
        <v>192</v>
      </c>
      <c r="B135" s="62"/>
      <c r="C135" s="64">
        <v>10</v>
      </c>
      <c r="D135" s="64" t="s">
        <v>9</v>
      </c>
      <c r="E135" s="156" t="s">
        <v>270</v>
      </c>
      <c r="F135" s="99">
        <v>313</v>
      </c>
      <c r="G135" s="85">
        <v>7402.8</v>
      </c>
      <c r="H135" s="16"/>
      <c r="I135" s="22"/>
      <c r="J135" s="16"/>
      <c r="K135" s="10"/>
      <c r="L135" s="10"/>
      <c r="M135" s="10"/>
      <c r="N135" s="10"/>
      <c r="O135" s="10"/>
      <c r="P135" s="10"/>
      <c r="Q135" s="10"/>
      <c r="R135" s="10"/>
    </row>
    <row r="136" spans="1:18" s="3" customFormat="1" ht="20.25" customHeight="1">
      <c r="A136" s="51" t="s">
        <v>71</v>
      </c>
      <c r="B136" s="51"/>
      <c r="C136" s="157">
        <v>11</v>
      </c>
      <c r="D136" s="157"/>
      <c r="E136" s="158"/>
      <c r="F136" s="157"/>
      <c r="G136" s="54">
        <f>G137</f>
        <v>257.4</v>
      </c>
      <c r="H136" s="16"/>
      <c r="I136" s="22"/>
      <c r="J136" s="16"/>
      <c r="K136" s="10"/>
      <c r="L136" s="10"/>
      <c r="M136" s="10"/>
      <c r="N136" s="10"/>
      <c r="O136" s="10"/>
      <c r="P136" s="10"/>
      <c r="Q136" s="10"/>
      <c r="R136" s="10"/>
    </row>
    <row r="137" spans="1:18" s="3" customFormat="1" ht="21" customHeight="1">
      <c r="A137" s="56" t="s">
        <v>72</v>
      </c>
      <c r="B137" s="56"/>
      <c r="C137" s="159">
        <v>11</v>
      </c>
      <c r="D137" s="159" t="s">
        <v>12</v>
      </c>
      <c r="E137" s="160"/>
      <c r="F137" s="159"/>
      <c r="G137" s="60">
        <f>G138</f>
        <v>257.4</v>
      </c>
      <c r="H137" s="16"/>
      <c r="I137" s="22"/>
      <c r="J137" s="16"/>
      <c r="K137" s="10"/>
      <c r="L137" s="10"/>
      <c r="M137" s="10"/>
      <c r="N137" s="10"/>
      <c r="O137" s="10"/>
      <c r="P137" s="10"/>
      <c r="Q137" s="10"/>
      <c r="R137" s="10"/>
    </row>
    <row r="138" spans="1:18" s="3" customFormat="1" ht="33" customHeight="1">
      <c r="A138" s="62" t="s">
        <v>73</v>
      </c>
      <c r="B138" s="62"/>
      <c r="C138" s="103">
        <v>11</v>
      </c>
      <c r="D138" s="103" t="s">
        <v>12</v>
      </c>
      <c r="E138" s="161" t="s">
        <v>234</v>
      </c>
      <c r="F138" s="103"/>
      <c r="G138" s="61">
        <f>G139</f>
        <v>257.4</v>
      </c>
      <c r="H138" s="16"/>
      <c r="I138" s="22"/>
      <c r="J138" s="16"/>
      <c r="K138" s="10"/>
      <c r="L138" s="10"/>
      <c r="M138" s="10"/>
      <c r="N138" s="10"/>
      <c r="O138" s="10"/>
      <c r="P138" s="10"/>
      <c r="Q138" s="10"/>
      <c r="R138" s="10"/>
    </row>
    <row r="139" spans="1:18" s="3" customFormat="1" ht="30" customHeight="1">
      <c r="A139" s="66" t="s">
        <v>74</v>
      </c>
      <c r="B139" s="66"/>
      <c r="C139" s="84" t="s">
        <v>75</v>
      </c>
      <c r="D139" s="84" t="s">
        <v>12</v>
      </c>
      <c r="E139" s="161" t="s">
        <v>235</v>
      </c>
      <c r="F139" s="84"/>
      <c r="G139" s="74">
        <f>G141</f>
        <v>257.4</v>
      </c>
      <c r="H139" s="16"/>
      <c r="I139" s="22"/>
      <c r="J139" s="16"/>
      <c r="K139" s="10"/>
      <c r="L139" s="10"/>
      <c r="M139" s="10"/>
      <c r="N139" s="10"/>
      <c r="O139" s="10"/>
      <c r="P139" s="10"/>
      <c r="Q139" s="10"/>
      <c r="R139" s="10"/>
    </row>
    <row r="140" spans="1:18" s="3" customFormat="1" ht="28.5" customHeight="1">
      <c r="A140" s="62" t="s">
        <v>90</v>
      </c>
      <c r="B140" s="62"/>
      <c r="C140" s="84" t="s">
        <v>75</v>
      </c>
      <c r="D140" s="84" t="s">
        <v>12</v>
      </c>
      <c r="E140" s="161" t="s">
        <v>235</v>
      </c>
      <c r="F140" s="64">
        <v>240</v>
      </c>
      <c r="G140" s="85">
        <f>G141</f>
        <v>257.4</v>
      </c>
      <c r="H140" s="16"/>
      <c r="I140" s="22"/>
      <c r="J140" s="16"/>
      <c r="K140" s="10"/>
      <c r="L140" s="10"/>
      <c r="M140" s="10"/>
      <c r="N140" s="10"/>
      <c r="O140" s="10"/>
      <c r="P140" s="10"/>
      <c r="Q140" s="10"/>
      <c r="R140" s="10"/>
    </row>
    <row r="141" spans="1:18" s="3" customFormat="1" ht="28.5" customHeight="1">
      <c r="A141" s="66" t="s">
        <v>99</v>
      </c>
      <c r="B141" s="66"/>
      <c r="C141" s="84" t="s">
        <v>75</v>
      </c>
      <c r="D141" s="84" t="s">
        <v>12</v>
      </c>
      <c r="E141" s="161" t="s">
        <v>235</v>
      </c>
      <c r="F141" s="64">
        <v>244</v>
      </c>
      <c r="G141" s="85">
        <v>257.4</v>
      </c>
      <c r="H141" s="16"/>
      <c r="I141" s="22"/>
      <c r="J141" s="16"/>
      <c r="K141" s="10"/>
      <c r="L141" s="10"/>
      <c r="M141" s="10"/>
      <c r="N141" s="10"/>
      <c r="O141" s="10"/>
      <c r="P141" s="10"/>
      <c r="Q141" s="10"/>
      <c r="R141" s="10"/>
    </row>
    <row r="142" spans="1:18" s="3" customFormat="1" ht="38.25" customHeight="1">
      <c r="A142" s="46" t="s">
        <v>38</v>
      </c>
      <c r="B142" s="47">
        <v>902</v>
      </c>
      <c r="C142" s="104"/>
      <c r="D142" s="104"/>
      <c r="E142" s="104"/>
      <c r="F142" s="40"/>
      <c r="G142" s="50">
        <f>G143</f>
        <v>4021</v>
      </c>
      <c r="H142" s="16"/>
      <c r="I142" s="22"/>
      <c r="J142" s="16"/>
      <c r="K142" s="10"/>
      <c r="L142" s="10"/>
      <c r="M142" s="10"/>
      <c r="N142" s="10"/>
      <c r="O142" s="10"/>
      <c r="P142" s="10"/>
      <c r="Q142" s="10"/>
      <c r="R142" s="10"/>
    </row>
    <row r="143" spans="1:18" s="3" customFormat="1" ht="21.75" customHeight="1">
      <c r="A143" s="51" t="s">
        <v>16</v>
      </c>
      <c r="B143" s="52"/>
      <c r="C143" s="53" t="s">
        <v>8</v>
      </c>
      <c r="D143" s="53"/>
      <c r="E143" s="53"/>
      <c r="F143" s="40"/>
      <c r="G143" s="75">
        <f>G144+G150+G162</f>
        <v>4021</v>
      </c>
      <c r="H143" s="16"/>
      <c r="I143" s="22"/>
      <c r="J143" s="16"/>
      <c r="K143" s="10"/>
      <c r="L143" s="10"/>
      <c r="M143" s="10"/>
      <c r="N143" s="10"/>
      <c r="O143" s="10"/>
      <c r="P143" s="10"/>
      <c r="Q143" s="10"/>
      <c r="R143" s="10"/>
    </row>
    <row r="144" spans="1:18" s="3" customFormat="1" ht="32.25" customHeight="1">
      <c r="A144" s="56" t="s">
        <v>146</v>
      </c>
      <c r="B144" s="57"/>
      <c r="C144" s="58" t="s">
        <v>8</v>
      </c>
      <c r="D144" s="58" t="s">
        <v>12</v>
      </c>
      <c r="E144" s="58"/>
      <c r="F144" s="59"/>
      <c r="G144" s="61">
        <f>G145</f>
        <v>2011.8</v>
      </c>
      <c r="H144" s="16"/>
      <c r="I144" s="22"/>
      <c r="J144" s="16"/>
      <c r="K144" s="10"/>
      <c r="L144" s="10"/>
      <c r="M144" s="10"/>
      <c r="N144" s="10"/>
      <c r="O144" s="10"/>
      <c r="P144" s="10"/>
      <c r="Q144" s="10"/>
      <c r="R144" s="10"/>
    </row>
    <row r="145" spans="1:18" s="3" customFormat="1" ht="46.5" customHeight="1">
      <c r="A145" s="62" t="s">
        <v>39</v>
      </c>
      <c r="B145" s="62"/>
      <c r="C145" s="59" t="s">
        <v>8</v>
      </c>
      <c r="D145" s="59" t="s">
        <v>12</v>
      </c>
      <c r="E145" s="137" t="s">
        <v>209</v>
      </c>
      <c r="F145" s="58"/>
      <c r="G145" s="61">
        <f>G146</f>
        <v>2011.8</v>
      </c>
      <c r="H145" s="16"/>
      <c r="I145" s="22"/>
      <c r="J145" s="16"/>
      <c r="K145" s="10"/>
      <c r="L145" s="10"/>
      <c r="M145" s="10"/>
      <c r="N145" s="10"/>
      <c r="O145" s="10"/>
      <c r="P145" s="10"/>
      <c r="Q145" s="10"/>
      <c r="R145" s="10"/>
    </row>
    <row r="146" spans="1:18" s="3" customFormat="1" ht="19.5" customHeight="1">
      <c r="A146" s="62" t="s">
        <v>37</v>
      </c>
      <c r="B146" s="62"/>
      <c r="C146" s="59" t="s">
        <v>8</v>
      </c>
      <c r="D146" s="59" t="s">
        <v>12</v>
      </c>
      <c r="E146" s="137" t="s">
        <v>271</v>
      </c>
      <c r="F146" s="59"/>
      <c r="G146" s="85">
        <f>G147</f>
        <v>2011.8</v>
      </c>
      <c r="H146" s="16"/>
      <c r="I146" s="22"/>
      <c r="J146" s="16"/>
      <c r="K146" s="10"/>
      <c r="L146" s="10"/>
      <c r="M146" s="10"/>
      <c r="N146" s="10"/>
      <c r="O146" s="10"/>
      <c r="P146" s="10"/>
      <c r="Q146" s="10"/>
      <c r="R146" s="10"/>
    </row>
    <row r="147" spans="1:18" s="3" customFormat="1" ht="22.5" customHeight="1">
      <c r="A147" s="62" t="s">
        <v>88</v>
      </c>
      <c r="B147" s="62"/>
      <c r="C147" s="59" t="s">
        <v>8</v>
      </c>
      <c r="D147" s="59" t="s">
        <v>12</v>
      </c>
      <c r="E147" s="137" t="s">
        <v>271</v>
      </c>
      <c r="F147" s="59">
        <v>120</v>
      </c>
      <c r="G147" s="85">
        <f>G148+G149</f>
        <v>2011.8</v>
      </c>
      <c r="H147" s="16"/>
      <c r="I147" s="22"/>
      <c r="J147" s="16"/>
      <c r="K147" s="10"/>
      <c r="L147" s="10"/>
      <c r="M147" s="10"/>
      <c r="N147" s="10"/>
      <c r="O147" s="10"/>
      <c r="P147" s="10"/>
      <c r="Q147" s="10"/>
      <c r="R147" s="10"/>
    </row>
    <row r="148" spans="1:18" s="3" customFormat="1" ht="18" customHeight="1">
      <c r="A148" s="66" t="s">
        <v>89</v>
      </c>
      <c r="B148" s="66"/>
      <c r="C148" s="59" t="s">
        <v>8</v>
      </c>
      <c r="D148" s="59" t="s">
        <v>12</v>
      </c>
      <c r="E148" s="137" t="s">
        <v>271</v>
      </c>
      <c r="F148" s="64">
        <v>121</v>
      </c>
      <c r="G148" s="85">
        <v>1645.5</v>
      </c>
      <c r="H148" s="16"/>
      <c r="I148" s="22"/>
      <c r="J148" s="16"/>
      <c r="K148" s="10"/>
      <c r="L148" s="10"/>
      <c r="M148" s="10"/>
      <c r="N148" s="10"/>
      <c r="O148" s="10"/>
      <c r="P148" s="10"/>
      <c r="Q148" s="10"/>
      <c r="R148" s="10"/>
    </row>
    <row r="149" spans="1:18" s="3" customFormat="1" ht="40.5" customHeight="1">
      <c r="A149" s="66" t="s">
        <v>236</v>
      </c>
      <c r="B149" s="66"/>
      <c r="C149" s="59" t="s">
        <v>8</v>
      </c>
      <c r="D149" s="59" t="s">
        <v>12</v>
      </c>
      <c r="E149" s="137" t="s">
        <v>271</v>
      </c>
      <c r="F149" s="64">
        <v>129</v>
      </c>
      <c r="G149" s="85">
        <v>366.3</v>
      </c>
      <c r="H149" s="16"/>
      <c r="I149" s="22"/>
      <c r="J149" s="16"/>
      <c r="K149" s="10"/>
      <c r="L149" s="10"/>
      <c r="M149" s="10"/>
      <c r="N149" s="10"/>
      <c r="O149" s="10"/>
      <c r="P149" s="10"/>
      <c r="Q149" s="10"/>
      <c r="R149" s="10"/>
    </row>
    <row r="150" spans="1:18" s="3" customFormat="1" ht="48" customHeight="1">
      <c r="A150" s="56" t="s">
        <v>205</v>
      </c>
      <c r="B150" s="56"/>
      <c r="C150" s="58" t="s">
        <v>8</v>
      </c>
      <c r="D150" s="58" t="s">
        <v>13</v>
      </c>
      <c r="E150" s="136"/>
      <c r="F150" s="58"/>
      <c r="G150" s="60">
        <f>G151</f>
        <v>849.6</v>
      </c>
      <c r="H150" s="16"/>
      <c r="I150" s="22"/>
      <c r="J150" s="16"/>
      <c r="K150" s="10"/>
      <c r="L150" s="10"/>
      <c r="M150" s="10"/>
      <c r="N150" s="10"/>
      <c r="O150" s="10"/>
      <c r="P150" s="10"/>
      <c r="Q150" s="10"/>
      <c r="R150" s="10"/>
    </row>
    <row r="151" spans="1:18" s="3" customFormat="1" ht="47.25" customHeight="1">
      <c r="A151" s="62" t="s">
        <v>39</v>
      </c>
      <c r="B151" s="62"/>
      <c r="C151" s="59" t="s">
        <v>8</v>
      </c>
      <c r="D151" s="59" t="s">
        <v>13</v>
      </c>
      <c r="E151" s="137" t="s">
        <v>209</v>
      </c>
      <c r="F151" s="58"/>
      <c r="G151" s="61">
        <f>G152</f>
        <v>849.6</v>
      </c>
      <c r="H151" s="16"/>
      <c r="I151" s="22"/>
      <c r="J151" s="16"/>
      <c r="K151" s="10"/>
      <c r="L151" s="10"/>
      <c r="M151" s="10"/>
      <c r="N151" s="10"/>
      <c r="O151" s="10"/>
      <c r="P151" s="10"/>
      <c r="Q151" s="10"/>
      <c r="R151" s="10"/>
    </row>
    <row r="152" spans="1:18" s="3" customFormat="1" ht="24" customHeight="1">
      <c r="A152" s="62" t="s">
        <v>17</v>
      </c>
      <c r="B152" s="62"/>
      <c r="C152" s="59" t="s">
        <v>8</v>
      </c>
      <c r="D152" s="59" t="s">
        <v>13</v>
      </c>
      <c r="E152" s="137" t="s">
        <v>210</v>
      </c>
      <c r="F152" s="58"/>
      <c r="G152" s="61">
        <f>G153+G156+G158</f>
        <v>849.6</v>
      </c>
      <c r="H152" s="16"/>
      <c r="I152" s="22"/>
      <c r="J152" s="16"/>
      <c r="K152" s="10"/>
      <c r="L152" s="10"/>
      <c r="M152" s="10"/>
      <c r="N152" s="10"/>
      <c r="O152" s="10"/>
      <c r="P152" s="10"/>
      <c r="Q152" s="10"/>
      <c r="R152" s="10"/>
    </row>
    <row r="153" spans="1:18" s="3" customFormat="1" ht="20.25" customHeight="1">
      <c r="A153" s="62" t="s">
        <v>88</v>
      </c>
      <c r="B153" s="62"/>
      <c r="C153" s="64" t="s">
        <v>8</v>
      </c>
      <c r="D153" s="64" t="s">
        <v>13</v>
      </c>
      <c r="E153" s="137" t="s">
        <v>210</v>
      </c>
      <c r="F153" s="65">
        <v>120</v>
      </c>
      <c r="G153" s="61">
        <f>G154+G155</f>
        <v>783.6</v>
      </c>
      <c r="H153" s="16"/>
      <c r="I153" s="22"/>
      <c r="J153" s="16"/>
      <c r="K153" s="10"/>
      <c r="L153" s="10"/>
      <c r="M153" s="10"/>
      <c r="N153" s="10"/>
      <c r="O153" s="10"/>
      <c r="P153" s="10"/>
      <c r="Q153" s="10"/>
      <c r="R153" s="10"/>
    </row>
    <row r="154" spans="1:18" s="3" customFormat="1" ht="20.25" customHeight="1">
      <c r="A154" s="66" t="s">
        <v>89</v>
      </c>
      <c r="B154" s="66"/>
      <c r="C154" s="64" t="s">
        <v>8</v>
      </c>
      <c r="D154" s="64" t="s">
        <v>13</v>
      </c>
      <c r="E154" s="137" t="s">
        <v>210</v>
      </c>
      <c r="F154" s="64">
        <v>121</v>
      </c>
      <c r="G154" s="61">
        <v>600</v>
      </c>
      <c r="H154" s="16"/>
      <c r="I154" s="22"/>
      <c r="J154" s="16"/>
      <c r="K154" s="10"/>
      <c r="L154" s="10"/>
      <c r="M154" s="10"/>
      <c r="N154" s="10"/>
      <c r="O154" s="10"/>
      <c r="P154" s="10"/>
      <c r="Q154" s="10"/>
      <c r="R154" s="10"/>
    </row>
    <row r="155" spans="1:18" s="3" customFormat="1" ht="42.75" customHeight="1">
      <c r="A155" s="66" t="s">
        <v>236</v>
      </c>
      <c r="B155" s="66"/>
      <c r="C155" s="64" t="s">
        <v>8</v>
      </c>
      <c r="D155" s="64" t="s">
        <v>13</v>
      </c>
      <c r="E155" s="137" t="s">
        <v>210</v>
      </c>
      <c r="F155" s="64">
        <v>129</v>
      </c>
      <c r="G155" s="61">
        <v>183.6</v>
      </c>
      <c r="H155" s="16"/>
      <c r="I155" s="22"/>
      <c r="J155" s="16"/>
      <c r="K155" s="10"/>
      <c r="L155" s="10"/>
      <c r="M155" s="10"/>
      <c r="N155" s="10"/>
      <c r="O155" s="10"/>
      <c r="P155" s="10"/>
      <c r="Q155" s="10"/>
      <c r="R155" s="10"/>
    </row>
    <row r="156" spans="1:18" s="3" customFormat="1" ht="30" customHeight="1">
      <c r="A156" s="69" t="s">
        <v>90</v>
      </c>
      <c r="B156" s="69"/>
      <c r="C156" s="64" t="s">
        <v>8</v>
      </c>
      <c r="D156" s="64" t="s">
        <v>13</v>
      </c>
      <c r="E156" s="137" t="s">
        <v>210</v>
      </c>
      <c r="F156" s="64">
        <v>240</v>
      </c>
      <c r="G156" s="61">
        <f>G157</f>
        <v>62</v>
      </c>
      <c r="H156" s="16"/>
      <c r="I156" s="22"/>
      <c r="J156" s="16"/>
      <c r="K156" s="10"/>
      <c r="L156" s="10"/>
      <c r="M156" s="10"/>
      <c r="N156" s="10"/>
      <c r="O156" s="10"/>
      <c r="P156" s="10"/>
      <c r="Q156" s="10"/>
      <c r="R156" s="10"/>
    </row>
    <row r="157" spans="1:18" s="3" customFormat="1" ht="36.75" customHeight="1">
      <c r="A157" s="69" t="s">
        <v>237</v>
      </c>
      <c r="B157" s="69"/>
      <c r="C157" s="64" t="s">
        <v>8</v>
      </c>
      <c r="D157" s="64" t="s">
        <v>13</v>
      </c>
      <c r="E157" s="137" t="s">
        <v>210</v>
      </c>
      <c r="F157" s="64">
        <v>242</v>
      </c>
      <c r="G157" s="140">
        <v>62</v>
      </c>
      <c r="H157" s="16"/>
      <c r="I157" s="22"/>
      <c r="J157" s="16"/>
      <c r="K157" s="10"/>
      <c r="L157" s="10"/>
      <c r="M157" s="10"/>
      <c r="N157" s="10"/>
      <c r="O157" s="10"/>
      <c r="P157" s="10"/>
      <c r="Q157" s="10"/>
      <c r="R157" s="10"/>
    </row>
    <row r="158" spans="1:18" s="3" customFormat="1" ht="31.5" customHeight="1">
      <c r="A158" s="62" t="s">
        <v>91</v>
      </c>
      <c r="B158" s="62"/>
      <c r="C158" s="64" t="s">
        <v>8</v>
      </c>
      <c r="D158" s="64" t="s">
        <v>13</v>
      </c>
      <c r="E158" s="137" t="s">
        <v>210</v>
      </c>
      <c r="F158" s="59">
        <v>850</v>
      </c>
      <c r="G158" s="61">
        <f>G159+G160+G161</f>
        <v>4</v>
      </c>
      <c r="H158" s="16"/>
      <c r="I158" s="22"/>
      <c r="J158" s="16"/>
      <c r="K158" s="10"/>
      <c r="L158" s="10"/>
      <c r="M158" s="10"/>
      <c r="N158" s="10"/>
      <c r="O158" s="10"/>
      <c r="P158" s="10"/>
      <c r="Q158" s="10"/>
      <c r="R158" s="10"/>
    </row>
    <row r="159" spans="1:18" s="3" customFormat="1" ht="30" customHeight="1">
      <c r="A159" s="66" t="s">
        <v>92</v>
      </c>
      <c r="B159" s="66"/>
      <c r="C159" s="64" t="s">
        <v>8</v>
      </c>
      <c r="D159" s="64" t="s">
        <v>13</v>
      </c>
      <c r="E159" s="137" t="s">
        <v>210</v>
      </c>
      <c r="F159" s="64">
        <v>851</v>
      </c>
      <c r="G159" s="61">
        <v>2.7</v>
      </c>
      <c r="H159" s="16"/>
      <c r="I159" s="22"/>
      <c r="J159" s="16"/>
      <c r="K159" s="10"/>
      <c r="L159" s="10"/>
      <c r="M159" s="10"/>
      <c r="N159" s="10"/>
      <c r="O159" s="10"/>
      <c r="P159" s="10"/>
      <c r="Q159" s="10"/>
      <c r="R159" s="10"/>
    </row>
    <row r="160" spans="1:18" s="3" customFormat="1" ht="19.5" customHeight="1" hidden="1">
      <c r="A160" s="66" t="s">
        <v>130</v>
      </c>
      <c r="B160" s="66"/>
      <c r="C160" s="59" t="s">
        <v>8</v>
      </c>
      <c r="D160" s="59" t="s">
        <v>13</v>
      </c>
      <c r="E160" s="137" t="s">
        <v>210</v>
      </c>
      <c r="F160" s="64">
        <v>852</v>
      </c>
      <c r="G160" s="61"/>
      <c r="H160" s="16"/>
      <c r="I160" s="22"/>
      <c r="J160" s="16"/>
      <c r="K160" s="10"/>
      <c r="L160" s="10"/>
      <c r="M160" s="10"/>
      <c r="N160" s="10"/>
      <c r="O160" s="10"/>
      <c r="P160" s="10"/>
      <c r="Q160" s="10"/>
      <c r="R160" s="10"/>
    </row>
    <row r="161" spans="1:18" s="3" customFormat="1" ht="18.75" customHeight="1">
      <c r="A161" s="66" t="s">
        <v>238</v>
      </c>
      <c r="B161" s="66"/>
      <c r="C161" s="59" t="s">
        <v>8</v>
      </c>
      <c r="D161" s="59" t="s">
        <v>13</v>
      </c>
      <c r="E161" s="137" t="s">
        <v>210</v>
      </c>
      <c r="F161" s="64">
        <v>853</v>
      </c>
      <c r="G161" s="61">
        <v>1.3</v>
      </c>
      <c r="H161" s="16"/>
      <c r="I161" s="22"/>
      <c r="J161" s="16"/>
      <c r="K161" s="10"/>
      <c r="L161" s="10"/>
      <c r="M161" s="10"/>
      <c r="N161" s="10"/>
      <c r="O161" s="10"/>
      <c r="P161" s="10"/>
      <c r="Q161" s="10"/>
      <c r="R161" s="10"/>
    </row>
    <row r="162" spans="1:18" s="3" customFormat="1" ht="20.25" customHeight="1">
      <c r="A162" s="56" t="s">
        <v>19</v>
      </c>
      <c r="B162" s="56"/>
      <c r="C162" s="58" t="s">
        <v>8</v>
      </c>
      <c r="D162" s="58">
        <v>13</v>
      </c>
      <c r="E162" s="137"/>
      <c r="F162" s="64"/>
      <c r="G162" s="82">
        <f>G163</f>
        <v>1159.6</v>
      </c>
      <c r="H162" s="16"/>
      <c r="I162" s="22"/>
      <c r="J162" s="16"/>
      <c r="K162" s="10"/>
      <c r="L162" s="10"/>
      <c r="M162" s="10"/>
      <c r="N162" s="10"/>
      <c r="O162" s="10"/>
      <c r="P162" s="10"/>
      <c r="Q162" s="10"/>
      <c r="R162" s="10"/>
    </row>
    <row r="163" spans="1:18" s="3" customFormat="1" ht="18">
      <c r="A163" s="62" t="s">
        <v>86</v>
      </c>
      <c r="B163" s="62"/>
      <c r="C163" s="59" t="s">
        <v>8</v>
      </c>
      <c r="D163" s="59">
        <v>13</v>
      </c>
      <c r="E163" s="137" t="s">
        <v>219</v>
      </c>
      <c r="F163" s="64"/>
      <c r="G163" s="72">
        <f>G164</f>
        <v>1159.6</v>
      </c>
      <c r="H163" s="16"/>
      <c r="I163" s="22"/>
      <c r="J163" s="16"/>
      <c r="K163" s="10"/>
      <c r="L163" s="10"/>
      <c r="M163" s="10"/>
      <c r="N163" s="10"/>
      <c r="O163" s="10"/>
      <c r="P163" s="10"/>
      <c r="Q163" s="10"/>
      <c r="R163" s="10"/>
    </row>
    <row r="164" spans="1:18" s="3" customFormat="1" ht="18">
      <c r="A164" s="69" t="s">
        <v>90</v>
      </c>
      <c r="B164" s="69"/>
      <c r="C164" s="59" t="s">
        <v>8</v>
      </c>
      <c r="D164" s="59">
        <v>13</v>
      </c>
      <c r="E164" s="137" t="s">
        <v>219</v>
      </c>
      <c r="F164" s="64">
        <v>240</v>
      </c>
      <c r="G164" s="72">
        <f>G165</f>
        <v>1159.6</v>
      </c>
      <c r="H164" s="16"/>
      <c r="I164" s="22"/>
      <c r="J164" s="16"/>
      <c r="K164" s="10"/>
      <c r="L164" s="10"/>
      <c r="M164" s="10"/>
      <c r="N164" s="10"/>
      <c r="O164" s="10"/>
      <c r="P164" s="10"/>
      <c r="Q164" s="10"/>
      <c r="R164" s="10"/>
    </row>
    <row r="165" spans="1:18" s="3" customFormat="1" ht="18">
      <c r="A165" s="71" t="s">
        <v>90</v>
      </c>
      <c r="B165" s="71"/>
      <c r="C165" s="64" t="s">
        <v>8</v>
      </c>
      <c r="D165" s="64">
        <v>13</v>
      </c>
      <c r="E165" s="137" t="s">
        <v>219</v>
      </c>
      <c r="F165" s="64">
        <v>244</v>
      </c>
      <c r="G165" s="72">
        <v>1159.6</v>
      </c>
      <c r="H165" s="16"/>
      <c r="I165" s="22"/>
      <c r="J165" s="16"/>
      <c r="K165" s="10"/>
      <c r="L165" s="10"/>
      <c r="M165" s="10"/>
      <c r="N165" s="10"/>
      <c r="O165" s="10"/>
      <c r="P165" s="10"/>
      <c r="Q165" s="10"/>
      <c r="R165" s="10"/>
    </row>
    <row r="166" spans="1:18" s="3" customFormat="1" ht="31.5" customHeight="1" hidden="1">
      <c r="A166" s="62" t="s">
        <v>91</v>
      </c>
      <c r="B166" s="63"/>
      <c r="C166" s="59" t="s">
        <v>8</v>
      </c>
      <c r="D166" s="59">
        <v>13</v>
      </c>
      <c r="E166" s="59" t="s">
        <v>87</v>
      </c>
      <c r="F166" s="64">
        <v>850</v>
      </c>
      <c r="G166" s="39"/>
      <c r="H166" s="16"/>
      <c r="I166" s="22"/>
      <c r="J166" s="16"/>
      <c r="K166" s="10"/>
      <c r="L166" s="10"/>
      <c r="M166" s="10"/>
      <c r="N166" s="10"/>
      <c r="O166" s="10"/>
      <c r="P166" s="10"/>
      <c r="Q166" s="10"/>
      <c r="R166" s="10"/>
    </row>
    <row r="167" spans="1:18" s="3" customFormat="1" ht="31.5" customHeight="1" hidden="1">
      <c r="A167" s="66" t="s">
        <v>92</v>
      </c>
      <c r="B167" s="63"/>
      <c r="C167" s="64" t="s">
        <v>8</v>
      </c>
      <c r="D167" s="64">
        <v>13</v>
      </c>
      <c r="E167" s="64" t="s">
        <v>87</v>
      </c>
      <c r="F167" s="64">
        <v>851</v>
      </c>
      <c r="G167" s="39"/>
      <c r="H167" s="16"/>
      <c r="I167" s="22"/>
      <c r="J167" s="16"/>
      <c r="K167" s="10"/>
      <c r="L167" s="10"/>
      <c r="M167" s="10"/>
      <c r="N167" s="10"/>
      <c r="O167" s="10"/>
      <c r="P167" s="10"/>
      <c r="Q167" s="10"/>
      <c r="R167" s="10"/>
    </row>
    <row r="168" spans="1:18" s="3" customFormat="1" ht="43.5" customHeight="1">
      <c r="A168" s="46" t="s">
        <v>136</v>
      </c>
      <c r="B168" s="47">
        <v>902</v>
      </c>
      <c r="C168" s="47"/>
      <c r="D168" s="40"/>
      <c r="E168" s="40"/>
      <c r="F168" s="40"/>
      <c r="G168" s="50">
        <f>G169</f>
        <v>730.3</v>
      </c>
      <c r="H168" s="16"/>
      <c r="I168" s="22"/>
      <c r="J168" s="16"/>
      <c r="K168" s="10"/>
      <c r="L168" s="10"/>
      <c r="M168" s="10"/>
      <c r="N168" s="10"/>
      <c r="O168" s="10"/>
      <c r="P168" s="10"/>
      <c r="Q168" s="10"/>
      <c r="R168" s="10"/>
    </row>
    <row r="169" spans="1:18" s="3" customFormat="1" ht="20.25" customHeight="1">
      <c r="A169" s="51" t="s">
        <v>16</v>
      </c>
      <c r="B169" s="52"/>
      <c r="C169" s="53" t="s">
        <v>8</v>
      </c>
      <c r="D169" s="40"/>
      <c r="E169" s="40"/>
      <c r="F169" s="40"/>
      <c r="G169" s="75">
        <f>G170+G180</f>
        <v>730.3</v>
      </c>
      <c r="H169" s="16"/>
      <c r="I169" s="22"/>
      <c r="J169" s="16"/>
      <c r="K169" s="10"/>
      <c r="L169" s="10"/>
      <c r="M169" s="10"/>
      <c r="N169" s="10"/>
      <c r="O169" s="10"/>
      <c r="P169" s="10"/>
      <c r="Q169" s="10"/>
      <c r="R169" s="10"/>
    </row>
    <row r="170" spans="1:18" s="3" customFormat="1" ht="54" customHeight="1">
      <c r="A170" s="78" t="s">
        <v>138</v>
      </c>
      <c r="B170" s="63"/>
      <c r="C170" s="89" t="s">
        <v>8</v>
      </c>
      <c r="D170" s="89" t="s">
        <v>14</v>
      </c>
      <c r="E170" s="64"/>
      <c r="F170" s="64"/>
      <c r="G170" s="75">
        <f>G171</f>
        <v>616.4</v>
      </c>
      <c r="H170" s="16"/>
      <c r="I170" s="22"/>
      <c r="J170" s="16"/>
      <c r="K170" s="10"/>
      <c r="L170" s="10"/>
      <c r="M170" s="10"/>
      <c r="N170" s="10"/>
      <c r="O170" s="10"/>
      <c r="P170" s="10"/>
      <c r="Q170" s="10"/>
      <c r="R170" s="10"/>
    </row>
    <row r="171" spans="1:18" s="3" customFormat="1" ht="47.25" customHeight="1">
      <c r="A171" s="56" t="s">
        <v>39</v>
      </c>
      <c r="B171" s="56"/>
      <c r="C171" s="58" t="s">
        <v>8</v>
      </c>
      <c r="D171" s="58" t="s">
        <v>14</v>
      </c>
      <c r="E171" s="143" t="s">
        <v>209</v>
      </c>
      <c r="F171" s="58"/>
      <c r="G171" s="60">
        <f>G172</f>
        <v>616.4</v>
      </c>
      <c r="H171" s="16"/>
      <c r="I171" s="22"/>
      <c r="J171" s="16"/>
      <c r="K171" s="10"/>
      <c r="L171" s="10"/>
      <c r="M171" s="10"/>
      <c r="N171" s="10"/>
      <c r="O171" s="10"/>
      <c r="P171" s="10"/>
      <c r="Q171" s="10"/>
      <c r="R171" s="10"/>
    </row>
    <row r="172" spans="1:18" s="3" customFormat="1" ht="19.5" customHeight="1">
      <c r="A172" s="62" t="s">
        <v>17</v>
      </c>
      <c r="B172" s="62"/>
      <c r="C172" s="59" t="s">
        <v>8</v>
      </c>
      <c r="D172" s="59" t="s">
        <v>14</v>
      </c>
      <c r="E172" s="137" t="s">
        <v>210</v>
      </c>
      <c r="F172" s="58"/>
      <c r="G172" s="61">
        <f>G173+G176+G178</f>
        <v>616.4</v>
      </c>
      <c r="H172" s="16"/>
      <c r="I172" s="22"/>
      <c r="J172" s="16"/>
      <c r="K172" s="10"/>
      <c r="L172" s="10"/>
      <c r="M172" s="10"/>
      <c r="N172" s="10"/>
      <c r="O172" s="10"/>
      <c r="P172" s="10"/>
      <c r="Q172" s="10"/>
      <c r="R172" s="10"/>
    </row>
    <row r="173" spans="1:18" s="3" customFormat="1" ht="17.25" customHeight="1">
      <c r="A173" s="62" t="s">
        <v>88</v>
      </c>
      <c r="B173" s="62"/>
      <c r="C173" s="59" t="s">
        <v>8</v>
      </c>
      <c r="D173" s="59" t="s">
        <v>14</v>
      </c>
      <c r="E173" s="137" t="s">
        <v>210</v>
      </c>
      <c r="F173" s="65">
        <v>120</v>
      </c>
      <c r="G173" s="61">
        <f>G174+G175</f>
        <v>579</v>
      </c>
      <c r="H173" s="16"/>
      <c r="I173" s="22"/>
      <c r="J173" s="16"/>
      <c r="K173" s="10"/>
      <c r="L173" s="10"/>
      <c r="M173" s="10"/>
      <c r="N173" s="10"/>
      <c r="O173" s="10"/>
      <c r="P173" s="10"/>
      <c r="Q173" s="10"/>
      <c r="R173" s="10"/>
    </row>
    <row r="174" spans="1:18" s="3" customFormat="1" ht="24" customHeight="1">
      <c r="A174" s="66" t="s">
        <v>89</v>
      </c>
      <c r="B174" s="66"/>
      <c r="C174" s="59" t="s">
        <v>8</v>
      </c>
      <c r="D174" s="59" t="s">
        <v>14</v>
      </c>
      <c r="E174" s="137" t="s">
        <v>210</v>
      </c>
      <c r="F174" s="64">
        <v>121</v>
      </c>
      <c r="G174" s="140">
        <v>441.9</v>
      </c>
      <c r="H174" s="16"/>
      <c r="I174" s="22"/>
      <c r="J174" s="16"/>
      <c r="K174" s="10"/>
      <c r="L174" s="10"/>
      <c r="M174" s="10"/>
      <c r="N174" s="10"/>
      <c r="O174" s="10"/>
      <c r="P174" s="10"/>
      <c r="Q174" s="10"/>
      <c r="R174" s="10"/>
    </row>
    <row r="175" spans="1:18" s="3" customFormat="1" ht="44.25" customHeight="1">
      <c r="A175" s="66" t="s">
        <v>236</v>
      </c>
      <c r="B175" s="66"/>
      <c r="C175" s="59" t="s">
        <v>8</v>
      </c>
      <c r="D175" s="59" t="s">
        <v>14</v>
      </c>
      <c r="E175" s="137" t="s">
        <v>210</v>
      </c>
      <c r="F175" s="64">
        <v>129</v>
      </c>
      <c r="G175" s="140">
        <v>137.1</v>
      </c>
      <c r="H175" s="16"/>
      <c r="I175" s="22"/>
      <c r="J175" s="16"/>
      <c r="K175" s="10"/>
      <c r="L175" s="10"/>
      <c r="M175" s="10"/>
      <c r="N175" s="10"/>
      <c r="O175" s="10"/>
      <c r="P175" s="10"/>
      <c r="Q175" s="10"/>
      <c r="R175" s="10"/>
    </row>
    <row r="176" spans="1:18" s="3" customFormat="1" ht="33.75" customHeight="1">
      <c r="A176" s="69" t="s">
        <v>90</v>
      </c>
      <c r="B176" s="69"/>
      <c r="C176" s="59" t="s">
        <v>8</v>
      </c>
      <c r="D176" s="59" t="s">
        <v>14</v>
      </c>
      <c r="E176" s="137" t="s">
        <v>210</v>
      </c>
      <c r="F176" s="64">
        <v>240</v>
      </c>
      <c r="G176" s="61">
        <f>G177</f>
        <v>30.5</v>
      </c>
      <c r="H176" s="16"/>
      <c r="I176" s="22"/>
      <c r="J176" s="16"/>
      <c r="K176" s="10"/>
      <c r="L176" s="10"/>
      <c r="M176" s="10"/>
      <c r="N176" s="10"/>
      <c r="O176" s="10"/>
      <c r="P176" s="10"/>
      <c r="Q176" s="10"/>
      <c r="R176" s="10"/>
    </row>
    <row r="177" spans="1:18" s="3" customFormat="1" ht="33.75" customHeight="1">
      <c r="A177" s="71" t="s">
        <v>139</v>
      </c>
      <c r="B177" s="71"/>
      <c r="C177" s="64" t="s">
        <v>8</v>
      </c>
      <c r="D177" s="64" t="s">
        <v>14</v>
      </c>
      <c r="E177" s="137" t="s">
        <v>210</v>
      </c>
      <c r="F177" s="64">
        <v>242</v>
      </c>
      <c r="G177" s="61">
        <v>30.5</v>
      </c>
      <c r="H177" s="16"/>
      <c r="I177" s="22"/>
      <c r="J177" s="16"/>
      <c r="K177" s="10"/>
      <c r="L177" s="10"/>
      <c r="M177" s="10"/>
      <c r="N177" s="10"/>
      <c r="O177" s="10"/>
      <c r="P177" s="10"/>
      <c r="Q177" s="10"/>
      <c r="R177" s="10"/>
    </row>
    <row r="178" spans="1:18" s="3" customFormat="1" ht="24" customHeight="1">
      <c r="A178" s="62" t="s">
        <v>91</v>
      </c>
      <c r="B178" s="62"/>
      <c r="C178" s="59" t="s">
        <v>8</v>
      </c>
      <c r="D178" s="59" t="s">
        <v>14</v>
      </c>
      <c r="E178" s="137" t="s">
        <v>210</v>
      </c>
      <c r="F178" s="59">
        <v>850</v>
      </c>
      <c r="G178" s="61">
        <f>G179</f>
        <v>6.9</v>
      </c>
      <c r="H178" s="16"/>
      <c r="I178" s="22"/>
      <c r="J178" s="16"/>
      <c r="K178" s="10"/>
      <c r="L178" s="10"/>
      <c r="M178" s="10"/>
      <c r="N178" s="10"/>
      <c r="O178" s="10"/>
      <c r="P178" s="10"/>
      <c r="Q178" s="10"/>
      <c r="R178" s="10"/>
    </row>
    <row r="179" spans="1:18" s="3" customFormat="1" ht="27" customHeight="1">
      <c r="A179" s="66" t="s">
        <v>358</v>
      </c>
      <c r="B179" s="66"/>
      <c r="C179" s="59" t="s">
        <v>8</v>
      </c>
      <c r="D179" s="59" t="s">
        <v>14</v>
      </c>
      <c r="E179" s="137" t="s">
        <v>210</v>
      </c>
      <c r="F179" s="64">
        <v>853</v>
      </c>
      <c r="G179" s="61">
        <v>6.9</v>
      </c>
      <c r="H179" s="16"/>
      <c r="I179" s="22"/>
      <c r="J179" s="16"/>
      <c r="K179" s="10"/>
      <c r="L179" s="10"/>
      <c r="M179" s="10"/>
      <c r="N179" s="10"/>
      <c r="O179" s="10"/>
      <c r="P179" s="10"/>
      <c r="Q179" s="10"/>
      <c r="R179" s="10"/>
    </row>
    <row r="180" spans="1:18" s="3" customFormat="1" ht="27" customHeight="1">
      <c r="A180" s="56" t="s">
        <v>19</v>
      </c>
      <c r="B180" s="56"/>
      <c r="C180" s="58" t="s">
        <v>8</v>
      </c>
      <c r="D180" s="58">
        <v>13</v>
      </c>
      <c r="E180" s="137"/>
      <c r="F180" s="64"/>
      <c r="G180" s="82">
        <f>G181</f>
        <v>113.9</v>
      </c>
      <c r="H180" s="16"/>
      <c r="I180" s="22"/>
      <c r="J180" s="16"/>
      <c r="K180" s="10"/>
      <c r="L180" s="10"/>
      <c r="M180" s="10"/>
      <c r="N180" s="10"/>
      <c r="O180" s="10"/>
      <c r="P180" s="10"/>
      <c r="Q180" s="10"/>
      <c r="R180" s="10"/>
    </row>
    <row r="181" spans="1:18" s="3" customFormat="1" ht="27" customHeight="1">
      <c r="A181" s="62" t="s">
        <v>86</v>
      </c>
      <c r="B181" s="62"/>
      <c r="C181" s="59" t="s">
        <v>8</v>
      </c>
      <c r="D181" s="59">
        <v>13</v>
      </c>
      <c r="E181" s="137" t="s">
        <v>219</v>
      </c>
      <c r="F181" s="64"/>
      <c r="G181" s="72">
        <f>G182</f>
        <v>113.9</v>
      </c>
      <c r="H181" s="16"/>
      <c r="I181" s="22"/>
      <c r="J181" s="16"/>
      <c r="K181" s="10"/>
      <c r="L181" s="10"/>
      <c r="M181" s="10"/>
      <c r="N181" s="10"/>
      <c r="O181" s="10"/>
      <c r="P181" s="10"/>
      <c r="Q181" s="10"/>
      <c r="R181" s="10"/>
    </row>
    <row r="182" spans="1:18" s="3" customFormat="1" ht="29.25" customHeight="1">
      <c r="A182" s="69" t="s">
        <v>90</v>
      </c>
      <c r="B182" s="69"/>
      <c r="C182" s="59" t="s">
        <v>8</v>
      </c>
      <c r="D182" s="59">
        <v>13</v>
      </c>
      <c r="E182" s="137" t="s">
        <v>219</v>
      </c>
      <c r="F182" s="64">
        <v>240</v>
      </c>
      <c r="G182" s="61">
        <f>G183</f>
        <v>113.9</v>
      </c>
      <c r="H182" s="16"/>
      <c r="I182" s="22"/>
      <c r="J182" s="16"/>
      <c r="K182" s="10"/>
      <c r="L182" s="10"/>
      <c r="M182" s="10"/>
      <c r="N182" s="10"/>
      <c r="O182" s="10"/>
      <c r="P182" s="10"/>
      <c r="Q182" s="10"/>
      <c r="R182" s="10"/>
    </row>
    <row r="183" spans="1:18" s="3" customFormat="1" ht="33" customHeight="1">
      <c r="A183" s="71" t="s">
        <v>90</v>
      </c>
      <c r="B183" s="71"/>
      <c r="C183" s="64" t="s">
        <v>8</v>
      </c>
      <c r="D183" s="64">
        <v>13</v>
      </c>
      <c r="E183" s="137" t="s">
        <v>219</v>
      </c>
      <c r="F183" s="64">
        <v>244</v>
      </c>
      <c r="G183" s="140">
        <v>113.9</v>
      </c>
      <c r="H183" s="16"/>
      <c r="I183" s="22"/>
      <c r="J183" s="16"/>
      <c r="K183" s="10"/>
      <c r="L183" s="10"/>
      <c r="M183" s="10"/>
      <c r="N183" s="10"/>
      <c r="O183" s="10"/>
      <c r="P183" s="10"/>
      <c r="Q183" s="10"/>
      <c r="R183" s="10"/>
    </row>
    <row r="184" spans="1:18" s="3" customFormat="1" ht="45" customHeight="1">
      <c r="A184" s="46" t="s">
        <v>35</v>
      </c>
      <c r="B184" s="47">
        <v>902</v>
      </c>
      <c r="C184" s="47"/>
      <c r="D184" s="40"/>
      <c r="E184" s="40"/>
      <c r="F184" s="40"/>
      <c r="G184" s="106">
        <f>G185+G244+G219+G232+G238</f>
        <v>70995.3</v>
      </c>
      <c r="H184" s="16"/>
      <c r="I184" s="22"/>
      <c r="J184" s="16"/>
      <c r="K184" s="10"/>
      <c r="L184" s="10"/>
      <c r="M184" s="10"/>
      <c r="N184" s="10"/>
      <c r="O184" s="10"/>
      <c r="P184" s="10"/>
      <c r="Q184" s="10"/>
      <c r="R184" s="10"/>
    </row>
    <row r="185" spans="1:18" s="3" customFormat="1" ht="21" customHeight="1">
      <c r="A185" s="51" t="s">
        <v>16</v>
      </c>
      <c r="B185" s="52"/>
      <c r="C185" s="53" t="s">
        <v>8</v>
      </c>
      <c r="D185" s="40"/>
      <c r="E185" s="40"/>
      <c r="F185" s="40"/>
      <c r="G185" s="81">
        <f>G186+G210+G205</f>
        <v>10769.1</v>
      </c>
      <c r="H185" s="16"/>
      <c r="I185" s="22"/>
      <c r="J185" s="16"/>
      <c r="K185" s="10"/>
      <c r="L185" s="10"/>
      <c r="M185" s="10"/>
      <c r="N185" s="10"/>
      <c r="O185" s="10"/>
      <c r="P185" s="10"/>
      <c r="Q185" s="10"/>
      <c r="R185" s="10"/>
    </row>
    <row r="186" spans="1:18" s="3" customFormat="1" ht="50.25" customHeight="1">
      <c r="A186" s="78" t="s">
        <v>138</v>
      </c>
      <c r="B186" s="63"/>
      <c r="C186" s="89" t="s">
        <v>8</v>
      </c>
      <c r="D186" s="89" t="s">
        <v>14</v>
      </c>
      <c r="E186" s="64"/>
      <c r="F186" s="64"/>
      <c r="G186" s="75">
        <f>G187+G198+G202</f>
        <v>9453.2</v>
      </c>
      <c r="H186" s="16"/>
      <c r="I186" s="22"/>
      <c r="J186" s="16"/>
      <c r="K186" s="10"/>
      <c r="L186" s="10"/>
      <c r="M186" s="10"/>
      <c r="N186" s="10"/>
      <c r="O186" s="10"/>
      <c r="P186" s="10"/>
      <c r="Q186" s="10"/>
      <c r="R186" s="10"/>
    </row>
    <row r="187" spans="1:18" s="3" customFormat="1" ht="53.25" customHeight="1">
      <c r="A187" s="56" t="s">
        <v>39</v>
      </c>
      <c r="B187" s="56"/>
      <c r="C187" s="58" t="s">
        <v>8</v>
      </c>
      <c r="D187" s="58" t="s">
        <v>14</v>
      </c>
      <c r="E187" s="143" t="s">
        <v>209</v>
      </c>
      <c r="F187" s="58"/>
      <c r="G187" s="60">
        <f>G188</f>
        <v>9260.7</v>
      </c>
      <c r="H187" s="16"/>
      <c r="I187" s="22"/>
      <c r="J187" s="16"/>
      <c r="K187" s="10"/>
      <c r="L187" s="10"/>
      <c r="M187" s="10"/>
      <c r="N187" s="10"/>
      <c r="O187" s="10"/>
      <c r="P187" s="10"/>
      <c r="Q187" s="10"/>
      <c r="R187" s="10"/>
    </row>
    <row r="188" spans="1:18" s="3" customFormat="1" ht="24" customHeight="1">
      <c r="A188" s="62" t="s">
        <v>17</v>
      </c>
      <c r="B188" s="62"/>
      <c r="C188" s="59" t="s">
        <v>8</v>
      </c>
      <c r="D188" s="59" t="s">
        <v>14</v>
      </c>
      <c r="E188" s="137" t="s">
        <v>210</v>
      </c>
      <c r="F188" s="58"/>
      <c r="G188" s="61">
        <f>G189+G192+G195</f>
        <v>9260.7</v>
      </c>
      <c r="H188" s="16"/>
      <c r="I188" s="22"/>
      <c r="J188" s="16"/>
      <c r="K188" s="10"/>
      <c r="L188" s="10"/>
      <c r="M188" s="10"/>
      <c r="N188" s="10"/>
      <c r="O188" s="10"/>
      <c r="P188" s="10"/>
      <c r="Q188" s="10"/>
      <c r="R188" s="10"/>
    </row>
    <row r="189" spans="1:18" s="3" customFormat="1" ht="21.75" customHeight="1">
      <c r="A189" s="62" t="s">
        <v>88</v>
      </c>
      <c r="B189" s="62"/>
      <c r="C189" s="59" t="s">
        <v>8</v>
      </c>
      <c r="D189" s="59" t="s">
        <v>14</v>
      </c>
      <c r="E189" s="137" t="s">
        <v>210</v>
      </c>
      <c r="F189" s="65">
        <v>120</v>
      </c>
      <c r="G189" s="61">
        <f>G190+G191</f>
        <v>8557</v>
      </c>
      <c r="H189" s="16"/>
      <c r="I189" s="22"/>
      <c r="J189" s="16"/>
      <c r="K189" s="10"/>
      <c r="L189" s="10"/>
      <c r="M189" s="10"/>
      <c r="N189" s="10"/>
      <c r="O189" s="10"/>
      <c r="P189" s="10"/>
      <c r="Q189" s="10"/>
      <c r="R189" s="10"/>
    </row>
    <row r="190" spans="1:18" s="3" customFormat="1" ht="24" customHeight="1">
      <c r="A190" s="66" t="s">
        <v>89</v>
      </c>
      <c r="B190" s="66"/>
      <c r="C190" s="59" t="s">
        <v>8</v>
      </c>
      <c r="D190" s="59" t="s">
        <v>14</v>
      </c>
      <c r="E190" s="137" t="s">
        <v>210</v>
      </c>
      <c r="F190" s="64">
        <v>121</v>
      </c>
      <c r="G190" s="140">
        <v>6624</v>
      </c>
      <c r="H190" s="16"/>
      <c r="I190" s="22"/>
      <c r="J190" s="16"/>
      <c r="K190" s="10"/>
      <c r="L190" s="10"/>
      <c r="M190" s="10"/>
      <c r="N190" s="10"/>
      <c r="O190" s="10"/>
      <c r="P190" s="10"/>
      <c r="Q190" s="10"/>
      <c r="R190" s="10"/>
    </row>
    <row r="191" spans="1:18" s="3" customFormat="1" ht="18" customHeight="1">
      <c r="A191" s="66" t="s">
        <v>236</v>
      </c>
      <c r="B191" s="66"/>
      <c r="C191" s="59" t="s">
        <v>8</v>
      </c>
      <c r="D191" s="59" t="s">
        <v>14</v>
      </c>
      <c r="E191" s="137" t="s">
        <v>210</v>
      </c>
      <c r="F191" s="64">
        <v>129</v>
      </c>
      <c r="G191" s="140">
        <f>1935.6-2.6</f>
        <v>1933</v>
      </c>
      <c r="H191" s="16"/>
      <c r="I191" s="22"/>
      <c r="J191" s="16"/>
      <c r="K191" s="10"/>
      <c r="L191" s="10"/>
      <c r="M191" s="10"/>
      <c r="N191" s="10"/>
      <c r="O191" s="10"/>
      <c r="P191" s="10"/>
      <c r="Q191" s="10"/>
      <c r="R191" s="10"/>
    </row>
    <row r="192" spans="1:18" s="3" customFormat="1" ht="30" customHeight="1">
      <c r="A192" s="69" t="s">
        <v>90</v>
      </c>
      <c r="B192" s="69"/>
      <c r="C192" s="59" t="s">
        <v>8</v>
      </c>
      <c r="D192" s="59" t="s">
        <v>14</v>
      </c>
      <c r="E192" s="137" t="s">
        <v>210</v>
      </c>
      <c r="F192" s="64">
        <v>240</v>
      </c>
      <c r="G192" s="61">
        <f>G194+G193</f>
        <v>699.3</v>
      </c>
      <c r="H192" s="16"/>
      <c r="I192" s="22"/>
      <c r="J192" s="16"/>
      <c r="K192" s="10"/>
      <c r="L192" s="10"/>
      <c r="M192" s="10"/>
      <c r="N192" s="10"/>
      <c r="O192" s="10"/>
      <c r="P192" s="10"/>
      <c r="Q192" s="10"/>
      <c r="R192" s="10"/>
    </row>
    <row r="193" spans="1:18" s="3" customFormat="1" ht="38.25" customHeight="1">
      <c r="A193" s="71" t="s">
        <v>139</v>
      </c>
      <c r="B193" s="71"/>
      <c r="C193" s="64" t="s">
        <v>8</v>
      </c>
      <c r="D193" s="64" t="s">
        <v>14</v>
      </c>
      <c r="E193" s="137" t="s">
        <v>210</v>
      </c>
      <c r="F193" s="64">
        <v>242</v>
      </c>
      <c r="G193" s="61">
        <v>699.3</v>
      </c>
      <c r="H193" s="16"/>
      <c r="I193" s="22"/>
      <c r="J193" s="16"/>
      <c r="K193" s="10"/>
      <c r="L193" s="10"/>
      <c r="M193" s="10"/>
      <c r="N193" s="10"/>
      <c r="O193" s="10"/>
      <c r="P193" s="10"/>
      <c r="Q193" s="10"/>
      <c r="R193" s="10"/>
    </row>
    <row r="194" spans="1:18" s="3" customFormat="1" ht="1.5" customHeight="1">
      <c r="A194" s="71" t="s">
        <v>90</v>
      </c>
      <c r="B194" s="71"/>
      <c r="C194" s="59" t="s">
        <v>8</v>
      </c>
      <c r="D194" s="59" t="s">
        <v>14</v>
      </c>
      <c r="E194" s="137" t="s">
        <v>210</v>
      </c>
      <c r="F194" s="64">
        <v>244</v>
      </c>
      <c r="G194" s="140"/>
      <c r="H194" s="16"/>
      <c r="I194" s="22"/>
      <c r="J194" s="16"/>
      <c r="K194" s="10"/>
      <c r="L194" s="10"/>
      <c r="M194" s="10"/>
      <c r="N194" s="10"/>
      <c r="O194" s="10"/>
      <c r="P194" s="10"/>
      <c r="Q194" s="10"/>
      <c r="R194" s="10"/>
    </row>
    <row r="195" spans="1:18" s="3" customFormat="1" ht="20.25" customHeight="1">
      <c r="A195" s="62" t="s">
        <v>91</v>
      </c>
      <c r="B195" s="62"/>
      <c r="C195" s="59" t="s">
        <v>8</v>
      </c>
      <c r="D195" s="59" t="s">
        <v>14</v>
      </c>
      <c r="E195" s="137" t="s">
        <v>210</v>
      </c>
      <c r="F195" s="59">
        <v>850</v>
      </c>
      <c r="G195" s="61">
        <f>G196+G197</f>
        <v>4.4</v>
      </c>
      <c r="H195" s="16"/>
      <c r="I195" s="22"/>
      <c r="J195" s="16"/>
      <c r="K195" s="10"/>
      <c r="L195" s="10"/>
      <c r="M195" s="10"/>
      <c r="N195" s="10"/>
      <c r="O195" s="10"/>
      <c r="P195" s="10"/>
      <c r="Q195" s="10"/>
      <c r="R195" s="10"/>
    </row>
    <row r="196" spans="1:18" s="3" customFormat="1" ht="33.75" customHeight="1">
      <c r="A196" s="66" t="s">
        <v>92</v>
      </c>
      <c r="B196" s="66"/>
      <c r="C196" s="59" t="s">
        <v>8</v>
      </c>
      <c r="D196" s="59" t="s">
        <v>14</v>
      </c>
      <c r="E196" s="137" t="s">
        <v>210</v>
      </c>
      <c r="F196" s="64">
        <v>851</v>
      </c>
      <c r="G196" s="61">
        <v>3.8</v>
      </c>
      <c r="H196" s="16"/>
      <c r="I196" s="22"/>
      <c r="J196" s="16"/>
      <c r="K196" s="10"/>
      <c r="L196" s="10"/>
      <c r="M196" s="10"/>
      <c r="N196" s="10"/>
      <c r="O196" s="10"/>
      <c r="P196" s="10"/>
      <c r="Q196" s="10"/>
      <c r="R196" s="10"/>
    </row>
    <row r="197" spans="1:18" s="3" customFormat="1" ht="22.5" customHeight="1">
      <c r="A197" s="66" t="s">
        <v>130</v>
      </c>
      <c r="B197" s="66"/>
      <c r="C197" s="59" t="s">
        <v>8</v>
      </c>
      <c r="D197" s="59" t="s">
        <v>14</v>
      </c>
      <c r="E197" s="137" t="s">
        <v>210</v>
      </c>
      <c r="F197" s="64">
        <v>852</v>
      </c>
      <c r="G197" s="61">
        <v>0.6</v>
      </c>
      <c r="H197" s="16"/>
      <c r="I197" s="22"/>
      <c r="J197" s="16"/>
      <c r="K197" s="10"/>
      <c r="L197" s="10"/>
      <c r="M197" s="10"/>
      <c r="N197" s="10"/>
      <c r="O197" s="10"/>
      <c r="P197" s="10"/>
      <c r="Q197" s="10"/>
      <c r="R197" s="10"/>
    </row>
    <row r="198" spans="1:18" s="3" customFormat="1" ht="66" customHeight="1">
      <c r="A198" s="56" t="s">
        <v>274</v>
      </c>
      <c r="B198" s="56"/>
      <c r="C198" s="59" t="s">
        <v>8</v>
      </c>
      <c r="D198" s="59" t="s">
        <v>14</v>
      </c>
      <c r="E198" s="138" t="s">
        <v>275</v>
      </c>
      <c r="F198" s="64"/>
      <c r="G198" s="85">
        <f>G199</f>
        <v>191.8</v>
      </c>
      <c r="H198" s="16"/>
      <c r="I198" s="22"/>
      <c r="J198" s="16"/>
      <c r="K198" s="10"/>
      <c r="L198" s="10"/>
      <c r="M198" s="10"/>
      <c r="N198" s="10"/>
      <c r="O198" s="10"/>
      <c r="P198" s="10"/>
      <c r="Q198" s="10"/>
      <c r="R198" s="10"/>
    </row>
    <row r="199" spans="1:18" s="3" customFormat="1" ht="26.25" customHeight="1">
      <c r="A199" s="62" t="s">
        <v>88</v>
      </c>
      <c r="B199" s="62"/>
      <c r="C199" s="59" t="s">
        <v>8</v>
      </c>
      <c r="D199" s="59" t="s">
        <v>14</v>
      </c>
      <c r="E199" s="138" t="s">
        <v>275</v>
      </c>
      <c r="F199" s="64">
        <v>120</v>
      </c>
      <c r="G199" s="85">
        <f>G200+G201</f>
        <v>191.8</v>
      </c>
      <c r="H199" s="16"/>
      <c r="I199" s="22"/>
      <c r="J199" s="16"/>
      <c r="K199" s="10"/>
      <c r="L199" s="10"/>
      <c r="M199" s="10"/>
      <c r="N199" s="10"/>
      <c r="O199" s="10"/>
      <c r="P199" s="10"/>
      <c r="Q199" s="10"/>
      <c r="R199" s="10"/>
    </row>
    <row r="200" spans="1:18" s="3" customFormat="1" ht="24.75" customHeight="1">
      <c r="A200" s="66" t="s">
        <v>89</v>
      </c>
      <c r="B200" s="66"/>
      <c r="C200" s="59" t="s">
        <v>8</v>
      </c>
      <c r="D200" s="59" t="s">
        <v>14</v>
      </c>
      <c r="E200" s="138" t="s">
        <v>275</v>
      </c>
      <c r="F200" s="64">
        <v>121</v>
      </c>
      <c r="G200" s="85">
        <v>147.2</v>
      </c>
      <c r="H200" s="16"/>
      <c r="I200" s="22"/>
      <c r="J200" s="16"/>
      <c r="K200" s="10"/>
      <c r="L200" s="10"/>
      <c r="M200" s="10"/>
      <c r="N200" s="10"/>
      <c r="O200" s="10"/>
      <c r="P200" s="10"/>
      <c r="Q200" s="10"/>
      <c r="R200" s="10"/>
    </row>
    <row r="201" spans="1:18" s="3" customFormat="1" ht="24.75" customHeight="1">
      <c r="A201" s="66" t="s">
        <v>236</v>
      </c>
      <c r="B201" s="66"/>
      <c r="C201" s="59" t="s">
        <v>8</v>
      </c>
      <c r="D201" s="59" t="s">
        <v>14</v>
      </c>
      <c r="E201" s="138" t="s">
        <v>275</v>
      </c>
      <c r="F201" s="64">
        <v>129</v>
      </c>
      <c r="G201" s="85">
        <v>44.6</v>
      </c>
      <c r="H201" s="16"/>
      <c r="I201" s="22"/>
      <c r="J201" s="16"/>
      <c r="K201" s="10"/>
      <c r="L201" s="10"/>
      <c r="M201" s="10"/>
      <c r="N201" s="10"/>
      <c r="O201" s="10"/>
      <c r="P201" s="10"/>
      <c r="Q201" s="10"/>
      <c r="R201" s="10"/>
    </row>
    <row r="202" spans="1:18" s="3" customFormat="1" ht="49.5" customHeight="1">
      <c r="A202" s="56" t="s">
        <v>98</v>
      </c>
      <c r="B202" s="56"/>
      <c r="C202" s="59" t="s">
        <v>8</v>
      </c>
      <c r="D202" s="59" t="s">
        <v>14</v>
      </c>
      <c r="E202" s="138" t="s">
        <v>276</v>
      </c>
      <c r="F202" s="64"/>
      <c r="G202" s="85">
        <f>G203</f>
        <v>0.7</v>
      </c>
      <c r="H202" s="16"/>
      <c r="I202" s="22"/>
      <c r="J202" s="16"/>
      <c r="K202" s="10"/>
      <c r="L202" s="10"/>
      <c r="M202" s="10"/>
      <c r="N202" s="10"/>
      <c r="O202" s="10"/>
      <c r="P202" s="10"/>
      <c r="Q202" s="10"/>
      <c r="R202" s="10"/>
    </row>
    <row r="203" spans="1:18" s="3" customFormat="1" ht="27" customHeight="1">
      <c r="A203" s="69" t="s">
        <v>90</v>
      </c>
      <c r="B203" s="69"/>
      <c r="C203" s="59" t="s">
        <v>8</v>
      </c>
      <c r="D203" s="59" t="s">
        <v>14</v>
      </c>
      <c r="E203" s="138" t="s">
        <v>276</v>
      </c>
      <c r="F203" s="64">
        <v>240</v>
      </c>
      <c r="G203" s="85">
        <f>G204</f>
        <v>0.7</v>
      </c>
      <c r="H203" s="16"/>
      <c r="I203" s="22"/>
      <c r="J203" s="16"/>
      <c r="K203" s="10"/>
      <c r="L203" s="10"/>
      <c r="M203" s="10"/>
      <c r="N203" s="10"/>
      <c r="O203" s="10"/>
      <c r="P203" s="10"/>
      <c r="Q203" s="10"/>
      <c r="R203" s="10"/>
    </row>
    <row r="204" spans="1:18" s="3" customFormat="1" ht="32.25" customHeight="1">
      <c r="A204" s="71" t="s">
        <v>90</v>
      </c>
      <c r="B204" s="71"/>
      <c r="C204" s="59" t="s">
        <v>8</v>
      </c>
      <c r="D204" s="59" t="s">
        <v>14</v>
      </c>
      <c r="E204" s="138" t="s">
        <v>276</v>
      </c>
      <c r="F204" s="64">
        <v>244</v>
      </c>
      <c r="G204" s="140">
        <v>0.7</v>
      </c>
      <c r="H204" s="16"/>
      <c r="I204" s="22"/>
      <c r="J204" s="16"/>
      <c r="K204" s="10"/>
      <c r="L204" s="10"/>
      <c r="M204" s="10"/>
      <c r="N204" s="10"/>
      <c r="O204" s="10"/>
      <c r="P204" s="10"/>
      <c r="Q204" s="10"/>
      <c r="R204" s="10"/>
    </row>
    <row r="205" spans="1:18" s="3" customFormat="1" ht="21.75" customHeight="1">
      <c r="A205" s="56" t="s">
        <v>162</v>
      </c>
      <c r="B205" s="57"/>
      <c r="C205" s="58" t="s">
        <v>8</v>
      </c>
      <c r="D205" s="58">
        <v>11</v>
      </c>
      <c r="E205" s="58"/>
      <c r="F205" s="58"/>
      <c r="G205" s="39">
        <f>G206</f>
        <v>439.5</v>
      </c>
      <c r="H205" s="16"/>
      <c r="I205" s="22"/>
      <c r="J205" s="16"/>
      <c r="K205" s="10"/>
      <c r="L205" s="10"/>
      <c r="M205" s="10"/>
      <c r="N205" s="10"/>
      <c r="O205" s="10"/>
      <c r="P205" s="10"/>
      <c r="Q205" s="10"/>
      <c r="R205" s="10"/>
    </row>
    <row r="206" spans="1:18" s="3" customFormat="1" ht="24" customHeight="1">
      <c r="A206" s="62" t="s">
        <v>18</v>
      </c>
      <c r="B206" s="62"/>
      <c r="C206" s="59" t="s">
        <v>8</v>
      </c>
      <c r="D206" s="59">
        <v>11</v>
      </c>
      <c r="E206" s="137" t="s">
        <v>250</v>
      </c>
      <c r="F206" s="59"/>
      <c r="G206" s="85">
        <f>G207</f>
        <v>439.5</v>
      </c>
      <c r="H206" s="16"/>
      <c r="I206" s="22"/>
      <c r="J206" s="16"/>
      <c r="K206" s="10"/>
      <c r="L206" s="10"/>
      <c r="M206" s="10"/>
      <c r="N206" s="10"/>
      <c r="O206" s="10"/>
      <c r="P206" s="10"/>
      <c r="Q206" s="10"/>
      <c r="R206" s="10"/>
    </row>
    <row r="207" spans="1:18" s="3" customFormat="1" ht="25.5" customHeight="1">
      <c r="A207" s="62" t="s">
        <v>43</v>
      </c>
      <c r="B207" s="62"/>
      <c r="C207" s="59" t="s">
        <v>8</v>
      </c>
      <c r="D207" s="59">
        <v>11</v>
      </c>
      <c r="E207" s="137" t="s">
        <v>250</v>
      </c>
      <c r="F207" s="59"/>
      <c r="G207" s="61">
        <f>G208</f>
        <v>439.5</v>
      </c>
      <c r="H207" s="16"/>
      <c r="I207" s="22"/>
      <c r="J207" s="16"/>
      <c r="K207" s="10"/>
      <c r="L207" s="10"/>
      <c r="M207" s="10"/>
      <c r="N207" s="10"/>
      <c r="O207" s="10"/>
      <c r="P207" s="10"/>
      <c r="Q207" s="10"/>
      <c r="R207" s="10"/>
    </row>
    <row r="208" spans="1:18" s="3" customFormat="1" ht="21.75" customHeight="1">
      <c r="A208" s="62" t="s">
        <v>163</v>
      </c>
      <c r="B208" s="62"/>
      <c r="C208" s="59" t="s">
        <v>8</v>
      </c>
      <c r="D208" s="59">
        <v>11</v>
      </c>
      <c r="E208" s="137" t="s">
        <v>250</v>
      </c>
      <c r="F208" s="59">
        <v>800</v>
      </c>
      <c r="G208" s="61">
        <f>G209</f>
        <v>439.5</v>
      </c>
      <c r="H208" s="16"/>
      <c r="I208" s="22"/>
      <c r="J208" s="16"/>
      <c r="K208" s="10"/>
      <c r="L208" s="10"/>
      <c r="M208" s="10"/>
      <c r="N208" s="10"/>
      <c r="O208" s="10"/>
      <c r="P208" s="10"/>
      <c r="Q208" s="10"/>
      <c r="R208" s="10"/>
    </row>
    <row r="209" spans="1:18" s="3" customFormat="1" ht="22.5" customHeight="1">
      <c r="A209" s="66" t="s">
        <v>164</v>
      </c>
      <c r="B209" s="66"/>
      <c r="C209" s="59" t="s">
        <v>8</v>
      </c>
      <c r="D209" s="59">
        <v>11</v>
      </c>
      <c r="E209" s="137" t="s">
        <v>250</v>
      </c>
      <c r="F209" s="64">
        <v>870</v>
      </c>
      <c r="G209" s="140">
        <v>439.5</v>
      </c>
      <c r="H209" s="16"/>
      <c r="I209" s="22"/>
      <c r="J209" s="16"/>
      <c r="K209" s="10"/>
      <c r="L209" s="10"/>
      <c r="M209" s="10"/>
      <c r="N209" s="10"/>
      <c r="O209" s="10"/>
      <c r="P209" s="10"/>
      <c r="Q209" s="10"/>
      <c r="R209" s="10"/>
    </row>
    <row r="210" spans="1:18" s="3" customFormat="1" ht="22.5" customHeight="1">
      <c r="A210" s="56" t="s">
        <v>19</v>
      </c>
      <c r="B210" s="57"/>
      <c r="C210" s="58" t="s">
        <v>8</v>
      </c>
      <c r="D210" s="58">
        <v>13</v>
      </c>
      <c r="E210" s="59"/>
      <c r="F210" s="64"/>
      <c r="G210" s="61">
        <f>G211</f>
        <v>876.4</v>
      </c>
      <c r="H210" s="16"/>
      <c r="I210" s="22"/>
      <c r="J210" s="16"/>
      <c r="K210" s="10"/>
      <c r="L210" s="10"/>
      <c r="M210" s="10"/>
      <c r="N210" s="10"/>
      <c r="O210" s="10"/>
      <c r="P210" s="10"/>
      <c r="Q210" s="10"/>
      <c r="R210" s="10"/>
    </row>
    <row r="211" spans="1:18" s="3" customFormat="1" ht="30" customHeight="1">
      <c r="A211" s="62" t="s">
        <v>86</v>
      </c>
      <c r="B211" s="62"/>
      <c r="C211" s="59" t="s">
        <v>8</v>
      </c>
      <c r="D211" s="59">
        <v>13</v>
      </c>
      <c r="E211" s="137" t="s">
        <v>219</v>
      </c>
      <c r="F211" s="64"/>
      <c r="G211" s="72">
        <f>G212+G217+G215</f>
        <v>876.4</v>
      </c>
      <c r="H211" s="16"/>
      <c r="I211" s="22"/>
      <c r="J211" s="16"/>
      <c r="K211" s="10"/>
      <c r="L211" s="10"/>
      <c r="M211" s="10"/>
      <c r="N211" s="10"/>
      <c r="O211" s="10"/>
      <c r="P211" s="10"/>
      <c r="Q211" s="10"/>
      <c r="R211" s="10"/>
    </row>
    <row r="212" spans="1:18" s="3" customFormat="1" ht="36" customHeight="1">
      <c r="A212" s="69" t="s">
        <v>90</v>
      </c>
      <c r="B212" s="69"/>
      <c r="C212" s="59" t="s">
        <v>8</v>
      </c>
      <c r="D212" s="59">
        <v>13</v>
      </c>
      <c r="E212" s="137" t="s">
        <v>219</v>
      </c>
      <c r="F212" s="64">
        <v>240</v>
      </c>
      <c r="G212" s="61">
        <f>G214+G213</f>
        <v>730.2</v>
      </c>
      <c r="H212" s="16"/>
      <c r="I212" s="22"/>
      <c r="J212" s="16"/>
      <c r="K212" s="10"/>
      <c r="L212" s="10"/>
      <c r="M212" s="10"/>
      <c r="N212" s="10"/>
      <c r="O212" s="10"/>
      <c r="P212" s="10"/>
      <c r="Q212" s="10"/>
      <c r="R212" s="10"/>
    </row>
    <row r="213" spans="1:18" s="3" customFormat="1" ht="36" customHeight="1">
      <c r="A213" s="71" t="s">
        <v>139</v>
      </c>
      <c r="B213" s="69"/>
      <c r="C213" s="64" t="s">
        <v>8</v>
      </c>
      <c r="D213" s="64">
        <v>13</v>
      </c>
      <c r="E213" s="137" t="s">
        <v>219</v>
      </c>
      <c r="F213" s="64">
        <v>242</v>
      </c>
      <c r="G213" s="61">
        <v>73.2</v>
      </c>
      <c r="H213" s="16"/>
      <c r="I213" s="22"/>
      <c r="J213" s="16"/>
      <c r="K213" s="10"/>
      <c r="L213" s="10"/>
      <c r="M213" s="10"/>
      <c r="N213" s="10"/>
      <c r="O213" s="10"/>
      <c r="P213" s="10"/>
      <c r="Q213" s="10"/>
      <c r="R213" s="10"/>
    </row>
    <row r="214" spans="1:18" s="3" customFormat="1" ht="30.75" customHeight="1">
      <c r="A214" s="71" t="s">
        <v>90</v>
      </c>
      <c r="B214" s="71"/>
      <c r="C214" s="64" t="s">
        <v>8</v>
      </c>
      <c r="D214" s="64">
        <v>13</v>
      </c>
      <c r="E214" s="137" t="s">
        <v>219</v>
      </c>
      <c r="F214" s="64">
        <v>244</v>
      </c>
      <c r="G214" s="140">
        <v>657</v>
      </c>
      <c r="H214" s="16"/>
      <c r="I214" s="22"/>
      <c r="J214" s="16"/>
      <c r="K214" s="10"/>
      <c r="L214" s="10"/>
      <c r="M214" s="10"/>
      <c r="N214" s="10"/>
      <c r="O214" s="10"/>
      <c r="P214" s="10"/>
      <c r="Q214" s="10"/>
      <c r="R214" s="10"/>
    </row>
    <row r="215" spans="1:18" s="3" customFormat="1" ht="30.75" customHeight="1">
      <c r="A215" s="66" t="s">
        <v>313</v>
      </c>
      <c r="B215" s="71"/>
      <c r="C215" s="59" t="s">
        <v>8</v>
      </c>
      <c r="D215" s="59">
        <v>13</v>
      </c>
      <c r="E215" s="137" t="s">
        <v>219</v>
      </c>
      <c r="F215" s="64">
        <v>830</v>
      </c>
      <c r="G215" s="140">
        <f>G216</f>
        <v>145.9</v>
      </c>
      <c r="H215" s="16"/>
      <c r="I215" s="22"/>
      <c r="J215" s="16"/>
      <c r="K215" s="10"/>
      <c r="L215" s="10"/>
      <c r="M215" s="10"/>
      <c r="N215" s="10"/>
      <c r="O215" s="10"/>
      <c r="P215" s="10"/>
      <c r="Q215" s="10"/>
      <c r="R215" s="10"/>
    </row>
    <row r="216" spans="1:18" s="3" customFormat="1" ht="80.25" customHeight="1">
      <c r="A216" s="66" t="s">
        <v>314</v>
      </c>
      <c r="B216" s="71"/>
      <c r="C216" s="64" t="s">
        <v>8</v>
      </c>
      <c r="D216" s="64">
        <v>13</v>
      </c>
      <c r="E216" s="137" t="s">
        <v>219</v>
      </c>
      <c r="F216" s="64">
        <v>831</v>
      </c>
      <c r="G216" s="140">
        <v>145.9</v>
      </c>
      <c r="H216" s="16"/>
      <c r="I216" s="22"/>
      <c r="J216" s="16"/>
      <c r="K216" s="10"/>
      <c r="L216" s="10"/>
      <c r="M216" s="10"/>
      <c r="N216" s="10"/>
      <c r="O216" s="10"/>
      <c r="P216" s="10"/>
      <c r="Q216" s="10"/>
      <c r="R216" s="10"/>
    </row>
    <row r="217" spans="1:18" s="3" customFormat="1" ht="30.75" customHeight="1">
      <c r="A217" s="62" t="s">
        <v>91</v>
      </c>
      <c r="B217" s="62"/>
      <c r="C217" s="59" t="s">
        <v>8</v>
      </c>
      <c r="D217" s="59">
        <v>13</v>
      </c>
      <c r="E217" s="137" t="s">
        <v>219</v>
      </c>
      <c r="F217" s="64">
        <v>850</v>
      </c>
      <c r="G217" s="61">
        <f>G218</f>
        <v>0.3</v>
      </c>
      <c r="H217" s="16"/>
      <c r="I217" s="22"/>
      <c r="J217" s="16"/>
      <c r="K217" s="10"/>
      <c r="L217" s="10"/>
      <c r="M217" s="10"/>
      <c r="N217" s="10"/>
      <c r="O217" s="10"/>
      <c r="P217" s="10"/>
      <c r="Q217" s="10"/>
      <c r="R217" s="10"/>
    </row>
    <row r="218" spans="1:18" s="3" customFormat="1" ht="30.75" customHeight="1">
      <c r="A218" s="66" t="s">
        <v>238</v>
      </c>
      <c r="B218" s="66"/>
      <c r="C218" s="64" t="s">
        <v>8</v>
      </c>
      <c r="D218" s="64">
        <v>13</v>
      </c>
      <c r="E218" s="137" t="s">
        <v>219</v>
      </c>
      <c r="F218" s="64">
        <v>853</v>
      </c>
      <c r="G218" s="61">
        <v>0.3</v>
      </c>
      <c r="H218" s="16"/>
      <c r="I218" s="22"/>
      <c r="J218" s="16"/>
      <c r="K218" s="10"/>
      <c r="L218" s="10"/>
      <c r="M218" s="10"/>
      <c r="N218" s="10"/>
      <c r="O218" s="10"/>
      <c r="P218" s="10"/>
      <c r="Q218" s="10"/>
      <c r="R218" s="10"/>
    </row>
    <row r="219" spans="1:18" s="3" customFormat="1" ht="30.75" customHeight="1">
      <c r="A219" s="51" t="s">
        <v>54</v>
      </c>
      <c r="B219" s="52"/>
      <c r="C219" s="53" t="s">
        <v>13</v>
      </c>
      <c r="D219" s="64"/>
      <c r="E219" s="64"/>
      <c r="F219" s="64"/>
      <c r="G219" s="107">
        <f>G224+G220</f>
        <v>48.1</v>
      </c>
      <c r="H219" s="16"/>
      <c r="I219" s="22"/>
      <c r="J219" s="16"/>
      <c r="K219" s="10"/>
      <c r="L219" s="10"/>
      <c r="M219" s="10"/>
      <c r="N219" s="10"/>
      <c r="O219" s="10"/>
      <c r="P219" s="10"/>
      <c r="Q219" s="10"/>
      <c r="R219" s="10"/>
    </row>
    <row r="220" spans="1:18" s="3" customFormat="1" ht="32.25" customHeight="1" hidden="1">
      <c r="A220" s="94" t="s">
        <v>36</v>
      </c>
      <c r="B220" s="87"/>
      <c r="C220" s="59" t="s">
        <v>13</v>
      </c>
      <c r="D220" s="59" t="s">
        <v>11</v>
      </c>
      <c r="E220" s="65" t="s">
        <v>57</v>
      </c>
      <c r="F220" s="64"/>
      <c r="G220" s="85">
        <f>G221</f>
        <v>0</v>
      </c>
      <c r="H220" s="16"/>
      <c r="I220" s="22"/>
      <c r="J220" s="16"/>
      <c r="K220" s="10"/>
      <c r="L220" s="10"/>
      <c r="M220" s="10"/>
      <c r="N220" s="10"/>
      <c r="O220" s="10"/>
      <c r="P220" s="10"/>
      <c r="Q220" s="10"/>
      <c r="R220" s="10"/>
    </row>
    <row r="221" spans="1:18" s="3" customFormat="1" ht="43.5" customHeight="1" hidden="1">
      <c r="A221" s="62" t="s">
        <v>195</v>
      </c>
      <c r="B221" s="70"/>
      <c r="C221" s="59" t="s">
        <v>13</v>
      </c>
      <c r="D221" s="59" t="s">
        <v>11</v>
      </c>
      <c r="E221" s="64" t="s">
        <v>171</v>
      </c>
      <c r="F221" s="64"/>
      <c r="G221" s="85">
        <f>G222</f>
        <v>0</v>
      </c>
      <c r="H221" s="16"/>
      <c r="I221" s="22"/>
      <c r="J221" s="16"/>
      <c r="K221" s="10"/>
      <c r="L221" s="10"/>
      <c r="M221" s="10"/>
      <c r="N221" s="10"/>
      <c r="O221" s="10"/>
      <c r="P221" s="10"/>
      <c r="Q221" s="10"/>
      <c r="R221" s="10"/>
    </row>
    <row r="222" spans="1:18" s="3" customFormat="1" ht="32.25" customHeight="1" hidden="1">
      <c r="A222" s="62" t="s">
        <v>34</v>
      </c>
      <c r="B222" s="70"/>
      <c r="C222" s="59" t="s">
        <v>13</v>
      </c>
      <c r="D222" s="59" t="s">
        <v>11</v>
      </c>
      <c r="E222" s="64" t="s">
        <v>171</v>
      </c>
      <c r="F222" s="64">
        <v>500</v>
      </c>
      <c r="G222" s="85">
        <f>G223</f>
        <v>0</v>
      </c>
      <c r="H222" s="16"/>
      <c r="I222" s="22"/>
      <c r="J222" s="16"/>
      <c r="K222" s="10"/>
      <c r="L222" s="10"/>
      <c r="M222" s="10"/>
      <c r="N222" s="10"/>
      <c r="O222" s="10"/>
      <c r="P222" s="10"/>
      <c r="Q222" s="10"/>
      <c r="R222" s="10"/>
    </row>
    <row r="223" spans="1:18" s="3" customFormat="1" ht="32.25" customHeight="1" hidden="1">
      <c r="A223" s="66" t="s">
        <v>81</v>
      </c>
      <c r="B223" s="70"/>
      <c r="C223" s="59" t="s">
        <v>13</v>
      </c>
      <c r="D223" s="59" t="s">
        <v>11</v>
      </c>
      <c r="E223" s="64" t="s">
        <v>171</v>
      </c>
      <c r="F223" s="64">
        <v>540</v>
      </c>
      <c r="G223" s="85"/>
      <c r="H223" s="16"/>
      <c r="I223" s="22"/>
      <c r="J223" s="16"/>
      <c r="K223" s="10"/>
      <c r="L223" s="10"/>
      <c r="M223" s="10"/>
      <c r="N223" s="10"/>
      <c r="O223" s="10"/>
      <c r="P223" s="10"/>
      <c r="Q223" s="10"/>
      <c r="R223" s="10"/>
    </row>
    <row r="224" spans="1:18" s="3" customFormat="1" ht="32.25" customHeight="1">
      <c r="A224" s="56" t="s">
        <v>165</v>
      </c>
      <c r="B224" s="57"/>
      <c r="C224" s="58" t="s">
        <v>13</v>
      </c>
      <c r="D224" s="58">
        <v>14</v>
      </c>
      <c r="E224" s="58"/>
      <c r="F224" s="58"/>
      <c r="G224" s="39">
        <f>G225</f>
        <v>48.1</v>
      </c>
      <c r="H224" s="16"/>
      <c r="I224" s="22"/>
      <c r="J224" s="16"/>
      <c r="K224" s="10"/>
      <c r="L224" s="10"/>
      <c r="M224" s="10"/>
      <c r="N224" s="10"/>
      <c r="O224" s="10"/>
      <c r="P224" s="10"/>
      <c r="Q224" s="10"/>
      <c r="R224" s="10"/>
    </row>
    <row r="225" spans="1:18" s="3" customFormat="1" ht="32.25" customHeight="1">
      <c r="A225" s="56" t="s">
        <v>278</v>
      </c>
      <c r="B225" s="56"/>
      <c r="C225" s="118" t="s">
        <v>13</v>
      </c>
      <c r="D225" s="118">
        <v>14</v>
      </c>
      <c r="E225" s="150" t="s">
        <v>279</v>
      </c>
      <c r="F225" s="58"/>
      <c r="G225" s="107">
        <f>G226+G229</f>
        <v>48.1</v>
      </c>
      <c r="H225" s="16"/>
      <c r="I225" s="22"/>
      <c r="J225" s="16"/>
      <c r="K225" s="10"/>
      <c r="L225" s="10"/>
      <c r="M225" s="10"/>
      <c r="N225" s="10"/>
      <c r="O225" s="10"/>
      <c r="P225" s="10"/>
      <c r="Q225" s="10"/>
      <c r="R225" s="10"/>
    </row>
    <row r="226" spans="1:18" s="3" customFormat="1" ht="30.75" customHeight="1">
      <c r="A226" s="62" t="s">
        <v>280</v>
      </c>
      <c r="B226" s="62"/>
      <c r="C226" s="110" t="s">
        <v>13</v>
      </c>
      <c r="D226" s="110">
        <v>14</v>
      </c>
      <c r="E226" s="162" t="s">
        <v>281</v>
      </c>
      <c r="F226" s="110"/>
      <c r="G226" s="107">
        <f>G227</f>
        <v>28.1</v>
      </c>
      <c r="H226" s="16"/>
      <c r="I226" s="22"/>
      <c r="J226" s="16"/>
      <c r="K226" s="10"/>
      <c r="L226" s="10"/>
      <c r="M226" s="10"/>
      <c r="N226" s="10"/>
      <c r="O226" s="10"/>
      <c r="P226" s="10"/>
      <c r="Q226" s="10"/>
      <c r="R226" s="10"/>
    </row>
    <row r="227" spans="1:18" s="3" customFormat="1" ht="32.25" customHeight="1">
      <c r="A227" s="62" t="s">
        <v>90</v>
      </c>
      <c r="B227" s="62"/>
      <c r="C227" s="64" t="s">
        <v>13</v>
      </c>
      <c r="D227" s="64">
        <v>14</v>
      </c>
      <c r="E227" s="139" t="s">
        <v>281</v>
      </c>
      <c r="F227" s="64">
        <v>240</v>
      </c>
      <c r="G227" s="39">
        <f>G228</f>
        <v>28.1</v>
      </c>
      <c r="H227" s="16"/>
      <c r="I227" s="22"/>
      <c r="J227" s="16"/>
      <c r="K227" s="10"/>
      <c r="L227" s="10"/>
      <c r="M227" s="10"/>
      <c r="N227" s="10"/>
      <c r="O227" s="10"/>
      <c r="P227" s="10"/>
      <c r="Q227" s="10"/>
      <c r="R227" s="10"/>
    </row>
    <row r="228" spans="1:18" s="3" customFormat="1" ht="32.25" customHeight="1">
      <c r="A228" s="66" t="s">
        <v>99</v>
      </c>
      <c r="B228" s="66"/>
      <c r="C228" s="64" t="s">
        <v>13</v>
      </c>
      <c r="D228" s="64">
        <v>14</v>
      </c>
      <c r="E228" s="139" t="s">
        <v>281</v>
      </c>
      <c r="F228" s="64">
        <v>244</v>
      </c>
      <c r="G228" s="39">
        <v>28.1</v>
      </c>
      <c r="H228" s="16"/>
      <c r="I228" s="22"/>
      <c r="J228" s="16"/>
      <c r="K228" s="10"/>
      <c r="L228" s="10"/>
      <c r="M228" s="10"/>
      <c r="N228" s="10"/>
      <c r="O228" s="10"/>
      <c r="P228" s="10"/>
      <c r="Q228" s="10"/>
      <c r="R228" s="10"/>
    </row>
    <row r="229" spans="1:18" s="3" customFormat="1" ht="43.5" customHeight="1">
      <c r="A229" s="62" t="s">
        <v>282</v>
      </c>
      <c r="B229" s="62"/>
      <c r="C229" s="110" t="s">
        <v>13</v>
      </c>
      <c r="D229" s="110">
        <v>14</v>
      </c>
      <c r="E229" s="162" t="s">
        <v>283</v>
      </c>
      <c r="F229" s="110"/>
      <c r="G229" s="107">
        <f>G230</f>
        <v>20</v>
      </c>
      <c r="H229" s="16"/>
      <c r="I229" s="22"/>
      <c r="J229" s="16"/>
      <c r="K229" s="10"/>
      <c r="L229" s="10"/>
      <c r="M229" s="10"/>
      <c r="N229" s="10"/>
      <c r="O229" s="10"/>
      <c r="P229" s="10"/>
      <c r="Q229" s="10"/>
      <c r="R229" s="10"/>
    </row>
    <row r="230" spans="1:18" s="3" customFormat="1" ht="32.25" customHeight="1">
      <c r="A230" s="62" t="s">
        <v>90</v>
      </c>
      <c r="B230" s="62"/>
      <c r="C230" s="64" t="s">
        <v>13</v>
      </c>
      <c r="D230" s="64">
        <v>14</v>
      </c>
      <c r="E230" s="139" t="s">
        <v>283</v>
      </c>
      <c r="F230" s="64">
        <v>240</v>
      </c>
      <c r="G230" s="39">
        <f>G231</f>
        <v>20</v>
      </c>
      <c r="H230" s="16"/>
      <c r="I230" s="22"/>
      <c r="J230" s="16"/>
      <c r="K230" s="10"/>
      <c r="L230" s="10"/>
      <c r="M230" s="10"/>
      <c r="N230" s="10"/>
      <c r="O230" s="10"/>
      <c r="P230" s="10"/>
      <c r="Q230" s="10"/>
      <c r="R230" s="10"/>
    </row>
    <row r="231" spans="1:18" s="3" customFormat="1" ht="31.5" customHeight="1">
      <c r="A231" s="66" t="s">
        <v>99</v>
      </c>
      <c r="B231" s="66"/>
      <c r="C231" s="64" t="s">
        <v>13</v>
      </c>
      <c r="D231" s="64">
        <v>14</v>
      </c>
      <c r="E231" s="139" t="s">
        <v>283</v>
      </c>
      <c r="F231" s="64">
        <v>244</v>
      </c>
      <c r="G231" s="39">
        <v>20</v>
      </c>
      <c r="H231" s="16"/>
      <c r="I231" s="22"/>
      <c r="J231" s="16"/>
      <c r="K231" s="10"/>
      <c r="L231" s="10"/>
      <c r="M231" s="10"/>
      <c r="N231" s="10"/>
      <c r="O231" s="10"/>
      <c r="P231" s="10"/>
      <c r="Q231" s="10"/>
      <c r="R231" s="10"/>
    </row>
    <row r="232" spans="1:18" s="3" customFormat="1" ht="32.25" customHeight="1" hidden="1">
      <c r="A232" s="51" t="s">
        <v>58</v>
      </c>
      <c r="B232" s="52"/>
      <c r="C232" s="53" t="s">
        <v>9</v>
      </c>
      <c r="D232" s="64"/>
      <c r="E232" s="64"/>
      <c r="F232" s="64"/>
      <c r="G232" s="107">
        <f>G233</f>
        <v>0</v>
      </c>
      <c r="H232" s="16"/>
      <c r="I232" s="22"/>
      <c r="J232" s="16"/>
      <c r="K232" s="10"/>
      <c r="L232" s="10"/>
      <c r="M232" s="10"/>
      <c r="N232" s="10"/>
      <c r="O232" s="10"/>
      <c r="P232" s="10"/>
      <c r="Q232" s="10"/>
      <c r="R232" s="10"/>
    </row>
    <row r="233" spans="1:18" s="3" customFormat="1" ht="32.25" customHeight="1" hidden="1">
      <c r="A233" s="56" t="s">
        <v>160</v>
      </c>
      <c r="B233" s="57"/>
      <c r="C233" s="108" t="s">
        <v>9</v>
      </c>
      <c r="D233" s="108" t="s">
        <v>158</v>
      </c>
      <c r="E233" s="58"/>
      <c r="F233" s="108"/>
      <c r="G233" s="39">
        <f>G234</f>
        <v>0</v>
      </c>
      <c r="H233" s="16"/>
      <c r="I233" s="22"/>
      <c r="J233" s="16"/>
      <c r="K233" s="10"/>
      <c r="L233" s="10"/>
      <c r="M233" s="10"/>
      <c r="N233" s="10"/>
      <c r="O233" s="10"/>
      <c r="P233" s="10"/>
      <c r="Q233" s="10"/>
      <c r="R233" s="10"/>
    </row>
    <row r="234" spans="1:18" s="3" customFormat="1" ht="32.25" customHeight="1" hidden="1">
      <c r="A234" s="62" t="s">
        <v>36</v>
      </c>
      <c r="B234" s="63"/>
      <c r="C234" s="84" t="s">
        <v>9</v>
      </c>
      <c r="D234" s="84" t="s">
        <v>158</v>
      </c>
      <c r="E234" s="64" t="s">
        <v>57</v>
      </c>
      <c r="F234" s="84"/>
      <c r="G234" s="39">
        <f>G235</f>
        <v>0</v>
      </c>
      <c r="H234" s="16"/>
      <c r="I234" s="22"/>
      <c r="J234" s="16"/>
      <c r="K234" s="10"/>
      <c r="L234" s="10"/>
      <c r="M234" s="10"/>
      <c r="N234" s="10"/>
      <c r="O234" s="10"/>
      <c r="P234" s="10"/>
      <c r="Q234" s="10"/>
      <c r="R234" s="10"/>
    </row>
    <row r="235" spans="1:18" s="3" customFormat="1" ht="44.25" customHeight="1" hidden="1">
      <c r="A235" s="62" t="s">
        <v>166</v>
      </c>
      <c r="B235" s="63"/>
      <c r="C235" s="84" t="s">
        <v>9</v>
      </c>
      <c r="D235" s="84" t="s">
        <v>158</v>
      </c>
      <c r="E235" s="64" t="s">
        <v>123</v>
      </c>
      <c r="F235" s="84"/>
      <c r="G235" s="39">
        <f>G236</f>
        <v>0</v>
      </c>
      <c r="H235" s="16"/>
      <c r="I235" s="22"/>
      <c r="J235" s="16"/>
      <c r="K235" s="10"/>
      <c r="L235" s="10"/>
      <c r="M235" s="10"/>
      <c r="N235" s="10"/>
      <c r="O235" s="10"/>
      <c r="P235" s="10"/>
      <c r="Q235" s="10"/>
      <c r="R235" s="10"/>
    </row>
    <row r="236" spans="1:18" s="3" customFormat="1" ht="32.25" customHeight="1" hidden="1">
      <c r="A236" s="62" t="s">
        <v>90</v>
      </c>
      <c r="B236" s="63"/>
      <c r="C236" s="84" t="s">
        <v>9</v>
      </c>
      <c r="D236" s="84" t="s">
        <v>158</v>
      </c>
      <c r="E236" s="64" t="s">
        <v>123</v>
      </c>
      <c r="F236" s="64">
        <v>240</v>
      </c>
      <c r="G236" s="39">
        <f>G237</f>
        <v>0</v>
      </c>
      <c r="H236" s="16"/>
      <c r="I236" s="22"/>
      <c r="J236" s="16"/>
      <c r="K236" s="10"/>
      <c r="L236" s="10"/>
      <c r="M236" s="10"/>
      <c r="N236" s="10"/>
      <c r="O236" s="10"/>
      <c r="P236" s="10"/>
      <c r="Q236" s="10"/>
      <c r="R236" s="10"/>
    </row>
    <row r="237" spans="1:18" s="3" customFormat="1" ht="30.75" customHeight="1" hidden="1">
      <c r="A237" s="66" t="s">
        <v>99</v>
      </c>
      <c r="B237" s="63"/>
      <c r="C237" s="84" t="s">
        <v>9</v>
      </c>
      <c r="D237" s="84" t="s">
        <v>158</v>
      </c>
      <c r="E237" s="64" t="s">
        <v>123</v>
      </c>
      <c r="F237" s="64">
        <v>244</v>
      </c>
      <c r="G237" s="39"/>
      <c r="H237" s="16"/>
      <c r="I237" s="22"/>
      <c r="J237" s="16"/>
      <c r="K237" s="10"/>
      <c r="L237" s="10"/>
      <c r="M237" s="10"/>
      <c r="N237" s="10"/>
      <c r="O237" s="10"/>
      <c r="P237" s="10"/>
      <c r="Q237" s="10"/>
      <c r="R237" s="10"/>
    </row>
    <row r="238" spans="1:18" s="3" customFormat="1" ht="1.5" customHeight="1" hidden="1">
      <c r="A238" s="78" t="s">
        <v>167</v>
      </c>
      <c r="B238" s="79"/>
      <c r="C238" s="109" t="s">
        <v>168</v>
      </c>
      <c r="D238" s="109"/>
      <c r="E238" s="80"/>
      <c r="F238" s="109"/>
      <c r="G238" s="107">
        <f>G239</f>
        <v>0</v>
      </c>
      <c r="H238" s="16"/>
      <c r="I238" s="22"/>
      <c r="J238" s="16"/>
      <c r="K238" s="10"/>
      <c r="L238" s="10"/>
      <c r="M238" s="10"/>
      <c r="N238" s="10"/>
      <c r="O238" s="10"/>
      <c r="P238" s="10"/>
      <c r="Q238" s="10"/>
      <c r="R238" s="10"/>
    </row>
    <row r="239" spans="1:18" s="3" customFormat="1" ht="32.25" customHeight="1" hidden="1">
      <c r="A239" s="86" t="s">
        <v>169</v>
      </c>
      <c r="B239" s="87"/>
      <c r="C239" s="88" t="s">
        <v>168</v>
      </c>
      <c r="D239" s="88" t="s">
        <v>168</v>
      </c>
      <c r="E239" s="89"/>
      <c r="F239" s="88"/>
      <c r="G239" s="39">
        <f>G240</f>
        <v>0</v>
      </c>
      <c r="H239" s="16"/>
      <c r="I239" s="22"/>
      <c r="J239" s="16"/>
      <c r="K239" s="10"/>
      <c r="L239" s="10"/>
      <c r="M239" s="10"/>
      <c r="N239" s="10"/>
      <c r="O239" s="10"/>
      <c r="P239" s="10"/>
      <c r="Q239" s="10"/>
      <c r="R239" s="10"/>
    </row>
    <row r="240" spans="1:18" s="3" customFormat="1" ht="18" customHeight="1" hidden="1">
      <c r="A240" s="62" t="s">
        <v>36</v>
      </c>
      <c r="B240" s="63"/>
      <c r="C240" s="90" t="s">
        <v>168</v>
      </c>
      <c r="D240" s="90" t="s">
        <v>168</v>
      </c>
      <c r="E240" s="64" t="s">
        <v>57</v>
      </c>
      <c r="F240" s="88"/>
      <c r="G240" s="39">
        <f>G241</f>
        <v>0</v>
      </c>
      <c r="H240" s="16"/>
      <c r="I240" s="22"/>
      <c r="J240" s="16"/>
      <c r="K240" s="10"/>
      <c r="L240" s="10"/>
      <c r="M240" s="10"/>
      <c r="N240" s="10"/>
      <c r="O240" s="10"/>
      <c r="P240" s="10"/>
      <c r="Q240" s="10"/>
      <c r="R240" s="10"/>
    </row>
    <row r="241" spans="1:18" s="3" customFormat="1" ht="58.5" customHeight="1" hidden="1">
      <c r="A241" s="62" t="s">
        <v>170</v>
      </c>
      <c r="B241" s="70"/>
      <c r="C241" s="90" t="s">
        <v>168</v>
      </c>
      <c r="D241" s="90" t="s">
        <v>168</v>
      </c>
      <c r="E241" s="59" t="s">
        <v>171</v>
      </c>
      <c r="F241" s="91"/>
      <c r="G241" s="39">
        <f>G242</f>
        <v>0</v>
      </c>
      <c r="H241" s="16"/>
      <c r="I241" s="22"/>
      <c r="J241" s="16"/>
      <c r="K241" s="10"/>
      <c r="L241" s="10"/>
      <c r="M241" s="10"/>
      <c r="N241" s="10"/>
      <c r="O241" s="10"/>
      <c r="P241" s="10"/>
      <c r="Q241" s="10"/>
      <c r="R241" s="10"/>
    </row>
    <row r="242" spans="1:18" s="3" customFormat="1" ht="35.25" customHeight="1" hidden="1">
      <c r="A242" s="62" t="s">
        <v>90</v>
      </c>
      <c r="B242" s="63"/>
      <c r="C242" s="90" t="s">
        <v>168</v>
      </c>
      <c r="D242" s="90" t="s">
        <v>168</v>
      </c>
      <c r="E242" s="59" t="s">
        <v>171</v>
      </c>
      <c r="F242" s="84" t="s">
        <v>119</v>
      </c>
      <c r="G242" s="39">
        <f>G243</f>
        <v>0</v>
      </c>
      <c r="H242" s="16"/>
      <c r="I242" s="22"/>
      <c r="J242" s="16"/>
      <c r="K242" s="10"/>
      <c r="L242" s="10"/>
      <c r="M242" s="10"/>
      <c r="N242" s="10"/>
      <c r="O242" s="10"/>
      <c r="P242" s="10"/>
      <c r="Q242" s="10"/>
      <c r="R242" s="10"/>
    </row>
    <row r="243" spans="1:18" s="3" customFormat="1" ht="32.25" customHeight="1" hidden="1">
      <c r="A243" s="66" t="s">
        <v>99</v>
      </c>
      <c r="B243" s="63"/>
      <c r="C243" s="90" t="s">
        <v>168</v>
      </c>
      <c r="D243" s="90" t="s">
        <v>168</v>
      </c>
      <c r="E243" s="59" t="s">
        <v>171</v>
      </c>
      <c r="F243" s="84" t="s">
        <v>120</v>
      </c>
      <c r="G243" s="39"/>
      <c r="H243" s="16"/>
      <c r="I243" s="22"/>
      <c r="J243" s="16"/>
      <c r="K243" s="10"/>
      <c r="L243" s="10"/>
      <c r="M243" s="10"/>
      <c r="N243" s="10"/>
      <c r="O243" s="10"/>
      <c r="P243" s="10"/>
      <c r="Q243" s="10"/>
      <c r="R243" s="10"/>
    </row>
    <row r="244" spans="1:18" s="3" customFormat="1" ht="42" customHeight="1">
      <c r="A244" s="51" t="s">
        <v>76</v>
      </c>
      <c r="B244" s="52"/>
      <c r="C244" s="53">
        <v>14</v>
      </c>
      <c r="D244" s="53"/>
      <c r="E244" s="53"/>
      <c r="F244" s="40"/>
      <c r="G244" s="81">
        <f>G245+G253+G257</f>
        <v>60178.1</v>
      </c>
      <c r="H244" s="16"/>
      <c r="I244" s="22"/>
      <c r="J244" s="16"/>
      <c r="K244" s="10"/>
      <c r="L244" s="10"/>
      <c r="M244" s="10"/>
      <c r="N244" s="10"/>
      <c r="O244" s="10"/>
      <c r="P244" s="10"/>
      <c r="Q244" s="10"/>
      <c r="R244" s="10"/>
    </row>
    <row r="245" spans="1:18" s="3" customFormat="1" ht="34.5" customHeight="1">
      <c r="A245" s="56" t="s">
        <v>77</v>
      </c>
      <c r="B245" s="70"/>
      <c r="C245" s="58">
        <v>14</v>
      </c>
      <c r="D245" s="58" t="s">
        <v>8</v>
      </c>
      <c r="E245" s="58"/>
      <c r="F245" s="59"/>
      <c r="G245" s="61">
        <f>G246+G250</f>
        <v>21866</v>
      </c>
      <c r="H245" s="16"/>
      <c r="I245" s="22"/>
      <c r="J245" s="16"/>
      <c r="K245" s="10"/>
      <c r="L245" s="10"/>
      <c r="M245" s="10"/>
      <c r="N245" s="10"/>
      <c r="O245" s="10"/>
      <c r="P245" s="10"/>
      <c r="Q245" s="10"/>
      <c r="R245" s="10"/>
    </row>
    <row r="246" spans="1:18" s="3" customFormat="1" ht="22.5" customHeight="1">
      <c r="A246" s="62" t="s">
        <v>78</v>
      </c>
      <c r="B246" s="62"/>
      <c r="C246" s="59">
        <v>14</v>
      </c>
      <c r="D246" s="59" t="s">
        <v>8</v>
      </c>
      <c r="E246" s="137" t="s">
        <v>284</v>
      </c>
      <c r="F246" s="59"/>
      <c r="G246" s="61">
        <f>G247</f>
        <v>16440</v>
      </c>
      <c r="H246" s="16"/>
      <c r="I246" s="22"/>
      <c r="J246" s="16"/>
      <c r="K246" s="10"/>
      <c r="L246" s="10"/>
      <c r="M246" s="10"/>
      <c r="N246" s="10"/>
      <c r="O246" s="10"/>
      <c r="P246" s="10"/>
      <c r="Q246" s="10"/>
      <c r="R246" s="10"/>
    </row>
    <row r="247" spans="1:18" s="3" customFormat="1" ht="34.5" customHeight="1">
      <c r="A247" s="62" t="s">
        <v>79</v>
      </c>
      <c r="B247" s="62"/>
      <c r="C247" s="59">
        <v>14</v>
      </c>
      <c r="D247" s="59" t="s">
        <v>8</v>
      </c>
      <c r="E247" s="137" t="s">
        <v>285</v>
      </c>
      <c r="F247" s="59"/>
      <c r="G247" s="61">
        <f>G248</f>
        <v>16440</v>
      </c>
      <c r="H247" s="16"/>
      <c r="I247" s="22"/>
      <c r="J247" s="16"/>
      <c r="K247" s="10"/>
      <c r="L247" s="10"/>
      <c r="M247" s="10"/>
      <c r="N247" s="10"/>
      <c r="O247" s="10"/>
      <c r="P247" s="10"/>
      <c r="Q247" s="10"/>
      <c r="R247" s="10"/>
    </row>
    <row r="248" spans="1:18" s="3" customFormat="1" ht="32.25" customHeight="1">
      <c r="A248" s="62" t="s">
        <v>108</v>
      </c>
      <c r="B248" s="62"/>
      <c r="C248" s="59">
        <v>14</v>
      </c>
      <c r="D248" s="59" t="s">
        <v>8</v>
      </c>
      <c r="E248" s="137" t="s">
        <v>285</v>
      </c>
      <c r="F248" s="59">
        <v>510</v>
      </c>
      <c r="G248" s="61">
        <f>G249</f>
        <v>16440</v>
      </c>
      <c r="H248" s="16"/>
      <c r="I248" s="22"/>
      <c r="J248" s="16"/>
      <c r="K248" s="10"/>
      <c r="L248" s="10"/>
      <c r="M248" s="10"/>
      <c r="N248" s="10"/>
      <c r="O248" s="10"/>
      <c r="P248" s="10"/>
      <c r="Q248" s="10"/>
      <c r="R248" s="10"/>
    </row>
    <row r="249" spans="1:18" s="3" customFormat="1" ht="22.5" customHeight="1">
      <c r="A249" s="62" t="s">
        <v>109</v>
      </c>
      <c r="B249" s="62"/>
      <c r="C249" s="110">
        <v>14</v>
      </c>
      <c r="D249" s="110" t="s">
        <v>8</v>
      </c>
      <c r="E249" s="137" t="s">
        <v>285</v>
      </c>
      <c r="F249" s="64">
        <v>511</v>
      </c>
      <c r="G249" s="85">
        <v>16440</v>
      </c>
      <c r="H249" s="16"/>
      <c r="I249" s="22"/>
      <c r="J249" s="16"/>
      <c r="K249" s="10"/>
      <c r="L249" s="10"/>
      <c r="M249" s="10"/>
      <c r="N249" s="10"/>
      <c r="O249" s="10"/>
      <c r="P249" s="10"/>
      <c r="Q249" s="10"/>
      <c r="R249" s="10"/>
    </row>
    <row r="250" spans="1:18" s="3" customFormat="1" ht="27.75" customHeight="1">
      <c r="A250" s="62" t="s">
        <v>286</v>
      </c>
      <c r="B250" s="62"/>
      <c r="C250" s="59">
        <v>14</v>
      </c>
      <c r="D250" s="59" t="s">
        <v>8</v>
      </c>
      <c r="E250" s="137" t="s">
        <v>287</v>
      </c>
      <c r="F250" s="59"/>
      <c r="G250" s="61">
        <f>G251</f>
        <v>5426</v>
      </c>
      <c r="H250" s="16"/>
      <c r="I250" s="22"/>
      <c r="J250" s="16"/>
      <c r="K250" s="10"/>
      <c r="L250" s="10"/>
      <c r="M250" s="10"/>
      <c r="N250" s="10"/>
      <c r="O250" s="10"/>
      <c r="P250" s="10"/>
      <c r="Q250" s="10"/>
      <c r="R250" s="10"/>
    </row>
    <row r="251" spans="1:18" s="3" customFormat="1" ht="24" customHeight="1">
      <c r="A251" s="62" t="s">
        <v>108</v>
      </c>
      <c r="B251" s="62"/>
      <c r="C251" s="59">
        <v>14</v>
      </c>
      <c r="D251" s="59" t="s">
        <v>8</v>
      </c>
      <c r="E251" s="137" t="s">
        <v>287</v>
      </c>
      <c r="F251" s="59">
        <v>510</v>
      </c>
      <c r="G251" s="61">
        <f>G252</f>
        <v>5426</v>
      </c>
      <c r="H251" s="16"/>
      <c r="I251" s="22"/>
      <c r="J251" s="16"/>
      <c r="K251" s="10"/>
      <c r="L251" s="10"/>
      <c r="M251" s="10"/>
      <c r="N251" s="10"/>
      <c r="O251" s="10"/>
      <c r="P251" s="10"/>
      <c r="Q251" s="10"/>
      <c r="R251" s="10"/>
    </row>
    <row r="252" spans="1:18" s="3" customFormat="1" ht="21.75" customHeight="1">
      <c r="A252" s="62" t="s">
        <v>109</v>
      </c>
      <c r="B252" s="62"/>
      <c r="C252" s="59">
        <v>14</v>
      </c>
      <c r="D252" s="59" t="s">
        <v>8</v>
      </c>
      <c r="E252" s="137" t="s">
        <v>287</v>
      </c>
      <c r="F252" s="64">
        <v>511</v>
      </c>
      <c r="G252" s="61">
        <v>5426</v>
      </c>
      <c r="H252" s="16"/>
      <c r="I252" s="22"/>
      <c r="J252" s="16"/>
      <c r="K252" s="10"/>
      <c r="L252" s="10"/>
      <c r="M252" s="10"/>
      <c r="N252" s="10"/>
      <c r="O252" s="10"/>
      <c r="P252" s="10"/>
      <c r="Q252" s="10"/>
      <c r="R252" s="10"/>
    </row>
    <row r="253" spans="1:18" s="3" customFormat="1" ht="21" customHeight="1">
      <c r="A253" s="56" t="s">
        <v>110</v>
      </c>
      <c r="B253" s="56"/>
      <c r="C253" s="58">
        <v>14</v>
      </c>
      <c r="D253" s="58" t="s">
        <v>12</v>
      </c>
      <c r="E253" s="136"/>
      <c r="F253" s="58"/>
      <c r="G253" s="60">
        <f>G254</f>
        <v>3440</v>
      </c>
      <c r="H253" s="16"/>
      <c r="I253" s="22"/>
      <c r="J253" s="16"/>
      <c r="K253" s="10"/>
      <c r="L253" s="10"/>
      <c r="M253" s="10"/>
      <c r="N253" s="10"/>
      <c r="O253" s="10"/>
      <c r="P253" s="10"/>
      <c r="Q253" s="10"/>
      <c r="R253" s="10"/>
    </row>
    <row r="254" spans="1:18" s="3" customFormat="1" ht="25.5" customHeight="1" hidden="1">
      <c r="A254" s="62" t="s">
        <v>111</v>
      </c>
      <c r="B254" s="62"/>
      <c r="C254" s="59">
        <v>14</v>
      </c>
      <c r="D254" s="59" t="s">
        <v>12</v>
      </c>
      <c r="E254" s="137" t="s">
        <v>288</v>
      </c>
      <c r="F254" s="59"/>
      <c r="G254" s="61">
        <f>G255</f>
        <v>3440</v>
      </c>
      <c r="H254" s="16"/>
      <c r="I254" s="22"/>
      <c r="J254" s="16"/>
      <c r="K254" s="10"/>
      <c r="L254" s="10"/>
      <c r="M254" s="10"/>
      <c r="N254" s="10"/>
      <c r="O254" s="10"/>
      <c r="P254" s="10"/>
      <c r="Q254" s="10"/>
      <c r="R254" s="10"/>
    </row>
    <row r="255" spans="1:18" s="3" customFormat="1" ht="20.25" customHeight="1">
      <c r="A255" s="66" t="s">
        <v>111</v>
      </c>
      <c r="B255" s="66"/>
      <c r="C255" s="59">
        <v>14</v>
      </c>
      <c r="D255" s="59" t="s">
        <v>12</v>
      </c>
      <c r="E255" s="137" t="s">
        <v>288</v>
      </c>
      <c r="F255" s="64">
        <v>510</v>
      </c>
      <c r="G255" s="61">
        <f>G256</f>
        <v>3440</v>
      </c>
      <c r="H255" s="16"/>
      <c r="I255" s="22"/>
      <c r="J255" s="16"/>
      <c r="K255" s="10"/>
      <c r="L255" s="10"/>
      <c r="M255" s="10"/>
      <c r="N255" s="10"/>
      <c r="O255" s="10"/>
      <c r="P255" s="10"/>
      <c r="Q255" s="10"/>
      <c r="R255" s="10"/>
    </row>
    <row r="256" spans="1:18" s="3" customFormat="1" ht="31.5" customHeight="1">
      <c r="A256" s="66" t="s">
        <v>112</v>
      </c>
      <c r="B256" s="66"/>
      <c r="C256" s="59">
        <v>14</v>
      </c>
      <c r="D256" s="59" t="s">
        <v>12</v>
      </c>
      <c r="E256" s="137" t="s">
        <v>288</v>
      </c>
      <c r="F256" s="64">
        <v>512</v>
      </c>
      <c r="G256" s="61">
        <f>2440+1000</f>
        <v>3440</v>
      </c>
      <c r="H256" s="16"/>
      <c r="I256" s="22"/>
      <c r="J256" s="16"/>
      <c r="K256" s="10"/>
      <c r="L256" s="10"/>
      <c r="M256" s="10"/>
      <c r="N256" s="10"/>
      <c r="O256" s="10"/>
      <c r="P256" s="10"/>
      <c r="Q256" s="10"/>
      <c r="R256" s="10"/>
    </row>
    <row r="257" spans="1:18" s="3" customFormat="1" ht="24.75" customHeight="1">
      <c r="A257" s="56" t="s">
        <v>80</v>
      </c>
      <c r="B257" s="56"/>
      <c r="C257" s="58">
        <v>14</v>
      </c>
      <c r="D257" s="58" t="s">
        <v>13</v>
      </c>
      <c r="E257" s="136"/>
      <c r="F257" s="58"/>
      <c r="G257" s="60">
        <f>G261+G265+G269+G272+G275+G281+G285+G288+G278+G258</f>
        <v>34872.1</v>
      </c>
      <c r="H257" s="16"/>
      <c r="I257" s="22"/>
      <c r="J257" s="16"/>
      <c r="K257" s="10"/>
      <c r="L257" s="10"/>
      <c r="M257" s="10"/>
      <c r="N257" s="10"/>
      <c r="O257" s="10"/>
      <c r="P257" s="10"/>
      <c r="Q257" s="10"/>
      <c r="R257" s="10"/>
    </row>
    <row r="258" spans="1:18" s="3" customFormat="1" ht="28.5" customHeight="1">
      <c r="A258" s="56" t="s">
        <v>360</v>
      </c>
      <c r="B258" s="56"/>
      <c r="C258" s="59">
        <v>14</v>
      </c>
      <c r="D258" s="59" t="s">
        <v>13</v>
      </c>
      <c r="E258" s="163" t="s">
        <v>359</v>
      </c>
      <c r="F258" s="58"/>
      <c r="G258" s="83">
        <f>G259</f>
        <v>2000</v>
      </c>
      <c r="H258" s="16"/>
      <c r="I258" s="22"/>
      <c r="J258" s="16"/>
      <c r="K258" s="10"/>
      <c r="L258" s="10"/>
      <c r="M258" s="10"/>
      <c r="N258" s="10"/>
      <c r="O258" s="10"/>
      <c r="P258" s="10"/>
      <c r="Q258" s="10"/>
      <c r="R258" s="10"/>
    </row>
    <row r="259" spans="1:18" s="3" customFormat="1" ht="24.75" customHeight="1">
      <c r="A259" s="62" t="s">
        <v>34</v>
      </c>
      <c r="B259" s="56"/>
      <c r="C259" s="59">
        <v>14</v>
      </c>
      <c r="D259" s="59" t="s">
        <v>13</v>
      </c>
      <c r="E259" s="163" t="s">
        <v>359</v>
      </c>
      <c r="F259" s="65">
        <v>500</v>
      </c>
      <c r="G259" s="83">
        <f>G260</f>
        <v>2000</v>
      </c>
      <c r="H259" s="16"/>
      <c r="I259" s="22"/>
      <c r="J259" s="16"/>
      <c r="K259" s="10"/>
      <c r="L259" s="10"/>
      <c r="M259" s="10"/>
      <c r="N259" s="10"/>
      <c r="O259" s="10"/>
      <c r="P259" s="10"/>
      <c r="Q259" s="10"/>
      <c r="R259" s="10"/>
    </row>
    <row r="260" spans="1:18" s="3" customFormat="1" ht="24.75" customHeight="1">
      <c r="A260" s="66" t="s">
        <v>81</v>
      </c>
      <c r="B260" s="56"/>
      <c r="C260" s="59">
        <v>14</v>
      </c>
      <c r="D260" s="59" t="s">
        <v>13</v>
      </c>
      <c r="E260" s="163" t="s">
        <v>359</v>
      </c>
      <c r="F260" s="65">
        <v>540</v>
      </c>
      <c r="G260" s="83">
        <v>2000</v>
      </c>
      <c r="H260" s="16"/>
      <c r="I260" s="22"/>
      <c r="J260" s="16"/>
      <c r="K260" s="10"/>
      <c r="L260" s="10"/>
      <c r="M260" s="10"/>
      <c r="N260" s="10"/>
      <c r="O260" s="10"/>
      <c r="P260" s="10"/>
      <c r="Q260" s="10"/>
      <c r="R260" s="10"/>
    </row>
    <row r="261" spans="1:18" s="3" customFormat="1" ht="27.75" customHeight="1">
      <c r="A261" s="86" t="s">
        <v>18</v>
      </c>
      <c r="B261" s="86"/>
      <c r="C261" s="89">
        <v>14</v>
      </c>
      <c r="D261" s="89" t="s">
        <v>13</v>
      </c>
      <c r="E261" s="143" t="s">
        <v>289</v>
      </c>
      <c r="F261" s="65"/>
      <c r="G261" s="85">
        <f>G262</f>
        <v>443.6</v>
      </c>
      <c r="H261" s="16"/>
      <c r="I261" s="22"/>
      <c r="J261" s="16"/>
      <c r="K261" s="10"/>
      <c r="L261" s="10"/>
      <c r="M261" s="10"/>
      <c r="N261" s="10"/>
      <c r="O261" s="10"/>
      <c r="P261" s="10"/>
      <c r="Q261" s="10"/>
      <c r="R261" s="10"/>
    </row>
    <row r="262" spans="1:18" s="3" customFormat="1" ht="30.75" customHeight="1">
      <c r="A262" s="62" t="s">
        <v>43</v>
      </c>
      <c r="B262" s="62"/>
      <c r="C262" s="59">
        <v>14</v>
      </c>
      <c r="D262" s="59" t="s">
        <v>13</v>
      </c>
      <c r="E262" s="163" t="s">
        <v>250</v>
      </c>
      <c r="F262" s="65"/>
      <c r="G262" s="85">
        <f>G263</f>
        <v>443.6</v>
      </c>
      <c r="H262" s="16"/>
      <c r="I262" s="22"/>
      <c r="J262" s="16"/>
      <c r="K262" s="10"/>
      <c r="L262" s="10"/>
      <c r="M262" s="10"/>
      <c r="N262" s="10"/>
      <c r="O262" s="10"/>
      <c r="P262" s="10"/>
      <c r="Q262" s="10"/>
      <c r="R262" s="10"/>
    </row>
    <row r="263" spans="1:18" s="3" customFormat="1" ht="30" customHeight="1">
      <c r="A263" s="62" t="s">
        <v>34</v>
      </c>
      <c r="B263" s="62"/>
      <c r="C263" s="59">
        <v>14</v>
      </c>
      <c r="D263" s="59" t="s">
        <v>13</v>
      </c>
      <c r="E263" s="163" t="s">
        <v>250</v>
      </c>
      <c r="F263" s="65">
        <v>500</v>
      </c>
      <c r="G263" s="85">
        <f>G264</f>
        <v>443.6</v>
      </c>
      <c r="H263" s="16"/>
      <c r="I263" s="22"/>
      <c r="J263" s="16"/>
      <c r="K263" s="10"/>
      <c r="L263" s="10"/>
      <c r="M263" s="10"/>
      <c r="N263" s="10"/>
      <c r="O263" s="10"/>
      <c r="P263" s="10"/>
      <c r="Q263" s="10"/>
      <c r="R263" s="10"/>
    </row>
    <row r="264" spans="1:18" s="3" customFormat="1" ht="36.75" customHeight="1">
      <c r="A264" s="66" t="s">
        <v>81</v>
      </c>
      <c r="B264" s="66"/>
      <c r="C264" s="59">
        <v>14</v>
      </c>
      <c r="D264" s="59" t="s">
        <v>13</v>
      </c>
      <c r="E264" s="163" t="s">
        <v>250</v>
      </c>
      <c r="F264" s="65">
        <v>540</v>
      </c>
      <c r="G264" s="85">
        <v>443.6</v>
      </c>
      <c r="H264" s="16"/>
      <c r="I264" s="22"/>
      <c r="J264" s="16"/>
      <c r="K264" s="10"/>
      <c r="L264" s="10"/>
      <c r="M264" s="10"/>
      <c r="N264" s="10"/>
      <c r="O264" s="10"/>
      <c r="P264" s="10"/>
      <c r="Q264" s="10"/>
      <c r="R264" s="10"/>
    </row>
    <row r="265" spans="1:18" s="3" customFormat="1" ht="18" customHeight="1">
      <c r="A265" s="111" t="s">
        <v>196</v>
      </c>
      <c r="B265" s="111"/>
      <c r="C265" s="89">
        <v>14</v>
      </c>
      <c r="D265" s="89" t="s">
        <v>13</v>
      </c>
      <c r="E265" s="143" t="s">
        <v>290</v>
      </c>
      <c r="F265" s="89"/>
      <c r="G265" s="82">
        <f>G266</f>
        <v>13804.2</v>
      </c>
      <c r="H265" s="16"/>
      <c r="I265" s="22"/>
      <c r="J265" s="16"/>
      <c r="K265" s="10"/>
      <c r="L265" s="10"/>
      <c r="M265" s="10"/>
      <c r="N265" s="10"/>
      <c r="O265" s="10"/>
      <c r="P265" s="10"/>
      <c r="Q265" s="10"/>
      <c r="R265" s="10"/>
    </row>
    <row r="266" spans="1:18" s="3" customFormat="1" ht="18">
      <c r="A266" s="62" t="s">
        <v>34</v>
      </c>
      <c r="B266" s="62"/>
      <c r="C266" s="59">
        <v>14</v>
      </c>
      <c r="D266" s="59" t="s">
        <v>13</v>
      </c>
      <c r="E266" s="163" t="s">
        <v>290</v>
      </c>
      <c r="F266" s="65">
        <v>500</v>
      </c>
      <c r="G266" s="85">
        <f>G267</f>
        <v>13804.2</v>
      </c>
      <c r="H266" s="16"/>
      <c r="I266" s="22"/>
      <c r="J266" s="16"/>
      <c r="K266" s="10"/>
      <c r="L266" s="10"/>
      <c r="M266" s="10"/>
      <c r="N266" s="10"/>
      <c r="O266" s="10"/>
      <c r="P266" s="10"/>
      <c r="Q266" s="10"/>
      <c r="R266" s="10"/>
    </row>
    <row r="267" spans="1:18" s="3" customFormat="1" ht="17.25" customHeight="1">
      <c r="A267" s="66" t="s">
        <v>137</v>
      </c>
      <c r="B267" s="66"/>
      <c r="C267" s="59">
        <v>14</v>
      </c>
      <c r="D267" s="59" t="s">
        <v>13</v>
      </c>
      <c r="E267" s="163" t="s">
        <v>290</v>
      </c>
      <c r="F267" s="65">
        <v>520</v>
      </c>
      <c r="G267" s="85">
        <f>G268</f>
        <v>13804.2</v>
      </c>
      <c r="H267" s="16"/>
      <c r="I267" s="22"/>
      <c r="J267" s="16"/>
      <c r="K267" s="10"/>
      <c r="L267" s="10"/>
      <c r="M267" s="10"/>
      <c r="N267" s="10"/>
      <c r="O267" s="10"/>
      <c r="P267" s="10"/>
      <c r="Q267" s="10"/>
      <c r="R267" s="10"/>
    </row>
    <row r="268" spans="1:18" s="3" customFormat="1" ht="17.25" customHeight="1">
      <c r="A268" s="66" t="s">
        <v>197</v>
      </c>
      <c r="B268" s="66"/>
      <c r="C268" s="59">
        <v>14</v>
      </c>
      <c r="D268" s="59" t="s">
        <v>13</v>
      </c>
      <c r="E268" s="163" t="s">
        <v>290</v>
      </c>
      <c r="F268" s="65">
        <v>522</v>
      </c>
      <c r="G268" s="85">
        <v>13804.2</v>
      </c>
      <c r="H268" s="16"/>
      <c r="I268" s="22"/>
      <c r="J268" s="16"/>
      <c r="K268" s="10"/>
      <c r="L268" s="10"/>
      <c r="M268" s="10"/>
      <c r="N268" s="10"/>
      <c r="O268" s="10"/>
      <c r="P268" s="10"/>
      <c r="Q268" s="10"/>
      <c r="R268" s="10"/>
    </row>
    <row r="269" spans="1:18" s="3" customFormat="1" ht="27.75" customHeight="1">
      <c r="A269" s="86" t="s">
        <v>47</v>
      </c>
      <c r="B269" s="86"/>
      <c r="C269" s="89">
        <v>14</v>
      </c>
      <c r="D269" s="89" t="s">
        <v>13</v>
      </c>
      <c r="E269" s="143" t="s">
        <v>291</v>
      </c>
      <c r="F269" s="89"/>
      <c r="G269" s="82">
        <f>G270</f>
        <v>1444.6</v>
      </c>
      <c r="H269" s="16"/>
      <c r="I269" s="22"/>
      <c r="J269" s="16"/>
      <c r="K269" s="10"/>
      <c r="L269" s="10"/>
      <c r="M269" s="10"/>
      <c r="N269" s="10"/>
      <c r="O269" s="10"/>
      <c r="P269" s="10"/>
      <c r="Q269" s="10"/>
      <c r="R269" s="10"/>
    </row>
    <row r="270" spans="1:18" s="3" customFormat="1" ht="17.25" customHeight="1">
      <c r="A270" s="62" t="s">
        <v>34</v>
      </c>
      <c r="B270" s="62"/>
      <c r="C270" s="59">
        <v>14</v>
      </c>
      <c r="D270" s="59" t="s">
        <v>13</v>
      </c>
      <c r="E270" s="163" t="s">
        <v>291</v>
      </c>
      <c r="F270" s="64">
        <v>500</v>
      </c>
      <c r="G270" s="85">
        <f>G271</f>
        <v>1444.6</v>
      </c>
      <c r="H270" s="16"/>
      <c r="I270" s="22"/>
      <c r="J270" s="16"/>
      <c r="K270" s="10"/>
      <c r="L270" s="10"/>
      <c r="M270" s="10"/>
      <c r="N270" s="10"/>
      <c r="O270" s="10"/>
      <c r="P270" s="10"/>
      <c r="Q270" s="10"/>
      <c r="R270" s="10"/>
    </row>
    <row r="271" spans="1:18" s="3" customFormat="1" ht="29.25" customHeight="1">
      <c r="A271" s="66" t="s">
        <v>94</v>
      </c>
      <c r="B271" s="66"/>
      <c r="C271" s="59">
        <v>14</v>
      </c>
      <c r="D271" s="59" t="s">
        <v>13</v>
      </c>
      <c r="E271" s="163" t="s">
        <v>291</v>
      </c>
      <c r="F271" s="64">
        <v>530</v>
      </c>
      <c r="G271" s="85">
        <v>1444.6</v>
      </c>
      <c r="H271" s="16"/>
      <c r="I271" s="22"/>
      <c r="J271" s="16"/>
      <c r="K271" s="10"/>
      <c r="L271" s="10"/>
      <c r="M271" s="10"/>
      <c r="N271" s="10"/>
      <c r="O271" s="10"/>
      <c r="P271" s="10"/>
      <c r="Q271" s="10"/>
      <c r="R271" s="10"/>
    </row>
    <row r="272" spans="1:18" s="3" customFormat="1" ht="35.25" customHeight="1">
      <c r="A272" s="86" t="s">
        <v>182</v>
      </c>
      <c r="B272" s="86"/>
      <c r="C272" s="89">
        <v>14</v>
      </c>
      <c r="D272" s="89" t="s">
        <v>13</v>
      </c>
      <c r="E272" s="164" t="s">
        <v>292</v>
      </c>
      <c r="F272" s="64"/>
      <c r="G272" s="97">
        <f>G273</f>
        <v>6.1</v>
      </c>
      <c r="H272" s="16"/>
      <c r="I272" s="22"/>
      <c r="J272" s="16"/>
      <c r="K272" s="10"/>
      <c r="L272" s="10"/>
      <c r="M272" s="10"/>
      <c r="N272" s="10"/>
      <c r="O272" s="10"/>
      <c r="P272" s="10"/>
      <c r="Q272" s="10"/>
      <c r="R272" s="10"/>
    </row>
    <row r="273" spans="1:18" s="3" customFormat="1" ht="17.25" customHeight="1">
      <c r="A273" s="62" t="s">
        <v>34</v>
      </c>
      <c r="B273" s="62"/>
      <c r="C273" s="65">
        <v>14</v>
      </c>
      <c r="D273" s="65" t="s">
        <v>13</v>
      </c>
      <c r="E273" s="165" t="s">
        <v>292</v>
      </c>
      <c r="F273" s="64">
        <v>500</v>
      </c>
      <c r="G273" s="166">
        <f>G274</f>
        <v>6.1</v>
      </c>
      <c r="H273" s="16"/>
      <c r="I273" s="22"/>
      <c r="J273" s="16"/>
      <c r="K273" s="10"/>
      <c r="L273" s="10"/>
      <c r="M273" s="10"/>
      <c r="N273" s="10"/>
      <c r="O273" s="10"/>
      <c r="P273" s="10"/>
      <c r="Q273" s="10"/>
      <c r="R273" s="10"/>
    </row>
    <row r="274" spans="1:18" s="3" customFormat="1" ht="17.25" customHeight="1">
      <c r="A274" s="66" t="s">
        <v>81</v>
      </c>
      <c r="B274" s="66"/>
      <c r="C274" s="65">
        <v>14</v>
      </c>
      <c r="D274" s="65" t="s">
        <v>13</v>
      </c>
      <c r="E274" s="165" t="s">
        <v>292</v>
      </c>
      <c r="F274" s="64">
        <v>540</v>
      </c>
      <c r="G274" s="166">
        <v>6.1</v>
      </c>
      <c r="H274" s="16"/>
      <c r="I274" s="22"/>
      <c r="J274" s="16"/>
      <c r="K274" s="10"/>
      <c r="L274" s="10"/>
      <c r="M274" s="10"/>
      <c r="N274" s="10"/>
      <c r="O274" s="10"/>
      <c r="P274" s="10"/>
      <c r="Q274" s="10"/>
      <c r="R274" s="10"/>
    </row>
    <row r="275" spans="1:18" s="3" customFormat="1" ht="17.25" customHeight="1">
      <c r="A275" s="86" t="s">
        <v>82</v>
      </c>
      <c r="B275" s="86"/>
      <c r="C275" s="89">
        <v>14</v>
      </c>
      <c r="D275" s="89" t="s">
        <v>13</v>
      </c>
      <c r="E275" s="143" t="s">
        <v>293</v>
      </c>
      <c r="F275" s="89"/>
      <c r="G275" s="97">
        <f>G276</f>
        <v>8430</v>
      </c>
      <c r="H275" s="16"/>
      <c r="I275" s="22"/>
      <c r="J275" s="16"/>
      <c r="K275" s="10"/>
      <c r="L275" s="10"/>
      <c r="M275" s="10"/>
      <c r="N275" s="10"/>
      <c r="O275" s="10"/>
      <c r="P275" s="10"/>
      <c r="Q275" s="10"/>
      <c r="R275" s="10"/>
    </row>
    <row r="276" spans="1:18" s="3" customFormat="1" ht="17.25" customHeight="1">
      <c r="A276" s="62" t="s">
        <v>34</v>
      </c>
      <c r="B276" s="62"/>
      <c r="C276" s="64">
        <v>14</v>
      </c>
      <c r="D276" s="64" t="s">
        <v>13</v>
      </c>
      <c r="E276" s="137" t="s">
        <v>293</v>
      </c>
      <c r="F276" s="64">
        <v>500</v>
      </c>
      <c r="G276" s="85">
        <f>G277</f>
        <v>8430</v>
      </c>
      <c r="H276" s="16"/>
      <c r="I276" s="22"/>
      <c r="J276" s="16"/>
      <c r="K276" s="10"/>
      <c r="L276" s="10"/>
      <c r="M276" s="10"/>
      <c r="N276" s="10"/>
      <c r="O276" s="10"/>
      <c r="P276" s="10"/>
      <c r="Q276" s="10"/>
      <c r="R276" s="10"/>
    </row>
    <row r="277" spans="1:18" s="3" customFormat="1" ht="17.25" customHeight="1">
      <c r="A277" s="66" t="s">
        <v>81</v>
      </c>
      <c r="B277" s="66"/>
      <c r="C277" s="64">
        <v>14</v>
      </c>
      <c r="D277" s="64" t="s">
        <v>13</v>
      </c>
      <c r="E277" s="137" t="s">
        <v>293</v>
      </c>
      <c r="F277" s="59">
        <v>540</v>
      </c>
      <c r="G277" s="85">
        <v>8430</v>
      </c>
      <c r="H277" s="16"/>
      <c r="I277" s="22"/>
      <c r="J277" s="16"/>
      <c r="K277" s="10"/>
      <c r="L277" s="10"/>
      <c r="M277" s="10"/>
      <c r="N277" s="10"/>
      <c r="O277" s="10"/>
      <c r="P277" s="10"/>
      <c r="Q277" s="10"/>
      <c r="R277" s="10"/>
    </row>
    <row r="278" spans="1:18" s="3" customFormat="1" ht="36.75" customHeight="1">
      <c r="A278" s="86" t="s">
        <v>347</v>
      </c>
      <c r="B278" s="66"/>
      <c r="C278" s="89">
        <v>14</v>
      </c>
      <c r="D278" s="89" t="s">
        <v>13</v>
      </c>
      <c r="E278" s="143" t="s">
        <v>348</v>
      </c>
      <c r="F278" s="89"/>
      <c r="G278" s="85">
        <f>G279</f>
        <v>215.1</v>
      </c>
      <c r="H278" s="16"/>
      <c r="I278" s="22"/>
      <c r="J278" s="16"/>
      <c r="K278" s="10"/>
      <c r="L278" s="10"/>
      <c r="M278" s="10"/>
      <c r="N278" s="10"/>
      <c r="O278" s="10"/>
      <c r="P278" s="10"/>
      <c r="Q278" s="10"/>
      <c r="R278" s="10"/>
    </row>
    <row r="279" spans="1:18" s="3" customFormat="1" ht="17.25" customHeight="1">
      <c r="A279" s="62" t="s">
        <v>137</v>
      </c>
      <c r="B279" s="66"/>
      <c r="C279" s="64">
        <v>14</v>
      </c>
      <c r="D279" s="64" t="s">
        <v>13</v>
      </c>
      <c r="E279" s="163" t="s">
        <v>348</v>
      </c>
      <c r="F279" s="59">
        <v>520</v>
      </c>
      <c r="G279" s="85">
        <f>G280</f>
        <v>215.1</v>
      </c>
      <c r="H279" s="16"/>
      <c r="I279" s="22"/>
      <c r="J279" s="16"/>
      <c r="K279" s="10"/>
      <c r="L279" s="10"/>
      <c r="M279" s="10"/>
      <c r="N279" s="10"/>
      <c r="O279" s="10"/>
      <c r="P279" s="10"/>
      <c r="Q279" s="10"/>
      <c r="R279" s="10"/>
    </row>
    <row r="280" spans="1:18" s="3" customFormat="1" ht="47.25" customHeight="1">
      <c r="A280" s="66" t="s">
        <v>200</v>
      </c>
      <c r="B280" s="66"/>
      <c r="C280" s="64">
        <v>14</v>
      </c>
      <c r="D280" s="64" t="s">
        <v>13</v>
      </c>
      <c r="E280" s="163" t="s">
        <v>348</v>
      </c>
      <c r="F280" s="59">
        <v>521</v>
      </c>
      <c r="G280" s="85">
        <v>215.1</v>
      </c>
      <c r="H280" s="16"/>
      <c r="I280" s="22"/>
      <c r="J280" s="16"/>
      <c r="K280" s="10"/>
      <c r="L280" s="10"/>
      <c r="M280" s="10"/>
      <c r="N280" s="10"/>
      <c r="O280" s="10"/>
      <c r="P280" s="10"/>
      <c r="Q280" s="10"/>
      <c r="R280" s="10"/>
    </row>
    <row r="281" spans="1:18" s="3" customFormat="1" ht="42.75" customHeight="1">
      <c r="A281" s="86" t="s">
        <v>294</v>
      </c>
      <c r="B281" s="86"/>
      <c r="C281" s="89">
        <v>14</v>
      </c>
      <c r="D281" s="89" t="s">
        <v>13</v>
      </c>
      <c r="E281" s="143" t="s">
        <v>295</v>
      </c>
      <c r="F281" s="89"/>
      <c r="G281" s="97">
        <f>G282</f>
        <v>6054.5</v>
      </c>
      <c r="H281" s="16"/>
      <c r="I281" s="22"/>
      <c r="J281" s="16"/>
      <c r="K281" s="10"/>
      <c r="L281" s="10"/>
      <c r="M281" s="10"/>
      <c r="N281" s="10"/>
      <c r="O281" s="10"/>
      <c r="P281" s="10"/>
      <c r="Q281" s="10"/>
      <c r="R281" s="10"/>
    </row>
    <row r="282" spans="1:18" s="3" customFormat="1" ht="18">
      <c r="A282" s="62" t="s">
        <v>34</v>
      </c>
      <c r="B282" s="62"/>
      <c r="C282" s="64">
        <v>14</v>
      </c>
      <c r="D282" s="64" t="s">
        <v>13</v>
      </c>
      <c r="E282" s="163" t="s">
        <v>295</v>
      </c>
      <c r="F282" s="59">
        <v>500</v>
      </c>
      <c r="G282" s="85">
        <f>G283</f>
        <v>6054.5</v>
      </c>
      <c r="H282" s="16"/>
      <c r="I282" s="22"/>
      <c r="J282" s="16"/>
      <c r="K282" s="10"/>
      <c r="L282" s="10"/>
      <c r="M282" s="10"/>
      <c r="N282" s="10"/>
      <c r="O282" s="10"/>
      <c r="P282" s="10"/>
      <c r="Q282" s="10"/>
      <c r="R282" s="10"/>
    </row>
    <row r="283" spans="1:18" s="3" customFormat="1" ht="19.5" customHeight="1">
      <c r="A283" s="62" t="s">
        <v>137</v>
      </c>
      <c r="B283" s="62"/>
      <c r="C283" s="64">
        <v>14</v>
      </c>
      <c r="D283" s="64" t="s">
        <v>13</v>
      </c>
      <c r="E283" s="163" t="s">
        <v>295</v>
      </c>
      <c r="F283" s="59">
        <v>520</v>
      </c>
      <c r="G283" s="85">
        <f>G284</f>
        <v>6054.5</v>
      </c>
      <c r="H283" s="16"/>
      <c r="I283" s="22"/>
      <c r="J283" s="16"/>
      <c r="K283" s="10"/>
      <c r="L283" s="10"/>
      <c r="M283" s="10"/>
      <c r="N283" s="10"/>
      <c r="O283" s="10"/>
      <c r="P283" s="10"/>
      <c r="Q283" s="10"/>
      <c r="R283" s="10"/>
    </row>
    <row r="284" spans="1:18" s="3" customFormat="1" ht="39" customHeight="1">
      <c r="A284" s="66" t="s">
        <v>200</v>
      </c>
      <c r="B284" s="66"/>
      <c r="C284" s="64">
        <v>14</v>
      </c>
      <c r="D284" s="64" t="s">
        <v>13</v>
      </c>
      <c r="E284" s="163" t="s">
        <v>295</v>
      </c>
      <c r="F284" s="59">
        <v>521</v>
      </c>
      <c r="G284" s="85">
        <v>6054.5</v>
      </c>
      <c r="H284" s="16"/>
      <c r="I284" s="22"/>
      <c r="J284" s="16"/>
      <c r="K284" s="10"/>
      <c r="L284" s="10"/>
      <c r="M284" s="10"/>
      <c r="N284" s="10"/>
      <c r="O284" s="10"/>
      <c r="P284" s="10"/>
      <c r="Q284" s="10"/>
      <c r="R284" s="10"/>
    </row>
    <row r="285" spans="1:18" s="3" customFormat="1" ht="51" customHeight="1">
      <c r="A285" s="86" t="s">
        <v>181</v>
      </c>
      <c r="B285" s="86"/>
      <c r="C285" s="89">
        <v>14</v>
      </c>
      <c r="D285" s="89" t="s">
        <v>13</v>
      </c>
      <c r="E285" s="143" t="s">
        <v>242</v>
      </c>
      <c r="F285" s="89"/>
      <c r="G285" s="82">
        <f>G286</f>
        <v>0.4</v>
      </c>
      <c r="H285" s="16"/>
      <c r="I285" s="22"/>
      <c r="J285" s="16"/>
      <c r="K285" s="10"/>
      <c r="L285" s="10"/>
      <c r="M285" s="10"/>
      <c r="N285" s="10"/>
      <c r="O285" s="10"/>
      <c r="P285" s="10"/>
      <c r="Q285" s="10"/>
      <c r="R285" s="10"/>
    </row>
    <row r="286" spans="1:18" s="3" customFormat="1" ht="18.75" customHeight="1">
      <c r="A286" s="62" t="s">
        <v>34</v>
      </c>
      <c r="B286" s="62"/>
      <c r="C286" s="64">
        <v>14</v>
      </c>
      <c r="D286" s="64" t="s">
        <v>13</v>
      </c>
      <c r="E286" s="163" t="s">
        <v>242</v>
      </c>
      <c r="F286" s="59">
        <v>500</v>
      </c>
      <c r="G286" s="83">
        <f>G287</f>
        <v>0.4</v>
      </c>
      <c r="H286" s="16"/>
      <c r="I286" s="22"/>
      <c r="J286" s="16"/>
      <c r="K286" s="10"/>
      <c r="L286" s="10"/>
      <c r="M286" s="10"/>
      <c r="N286" s="10"/>
      <c r="O286" s="10"/>
      <c r="P286" s="10"/>
      <c r="Q286" s="10"/>
      <c r="R286" s="10"/>
    </row>
    <row r="287" spans="1:18" s="3" customFormat="1" ht="21" customHeight="1">
      <c r="A287" s="66" t="s">
        <v>94</v>
      </c>
      <c r="B287" s="66"/>
      <c r="C287" s="64">
        <v>14</v>
      </c>
      <c r="D287" s="64" t="s">
        <v>13</v>
      </c>
      <c r="E287" s="163" t="s">
        <v>242</v>
      </c>
      <c r="F287" s="59">
        <v>530</v>
      </c>
      <c r="G287" s="83">
        <v>0.4</v>
      </c>
      <c r="H287" s="16"/>
      <c r="I287" s="22"/>
      <c r="J287" s="16"/>
      <c r="K287" s="10"/>
      <c r="L287" s="10"/>
      <c r="M287" s="10"/>
      <c r="N287" s="10"/>
      <c r="O287" s="10"/>
      <c r="P287" s="10"/>
      <c r="Q287" s="10"/>
      <c r="R287" s="10"/>
    </row>
    <row r="288" spans="1:18" s="3" customFormat="1" ht="28.5" customHeight="1">
      <c r="A288" s="86" t="s">
        <v>278</v>
      </c>
      <c r="B288" s="86"/>
      <c r="C288" s="89">
        <v>14</v>
      </c>
      <c r="D288" s="89" t="s">
        <v>13</v>
      </c>
      <c r="E288" s="150" t="s">
        <v>279</v>
      </c>
      <c r="F288" s="59"/>
      <c r="G288" s="83">
        <f>G289+G292+G295</f>
        <v>2473.6</v>
      </c>
      <c r="H288" s="16"/>
      <c r="I288" s="22"/>
      <c r="J288" s="16"/>
      <c r="K288" s="10"/>
      <c r="L288" s="10"/>
      <c r="M288" s="10"/>
      <c r="N288" s="10"/>
      <c r="O288" s="10"/>
      <c r="P288" s="10"/>
      <c r="Q288" s="10"/>
      <c r="R288" s="10"/>
    </row>
    <row r="289" spans="1:18" s="3" customFormat="1" ht="16.5" customHeight="1">
      <c r="A289" s="123" t="s">
        <v>296</v>
      </c>
      <c r="B289" s="123"/>
      <c r="C289" s="118">
        <v>14</v>
      </c>
      <c r="D289" s="118" t="s">
        <v>13</v>
      </c>
      <c r="E289" s="150" t="s">
        <v>297</v>
      </c>
      <c r="F289" s="59"/>
      <c r="G289" s="83">
        <f>G290</f>
        <v>1773.6</v>
      </c>
      <c r="H289" s="16"/>
      <c r="I289" s="22"/>
      <c r="J289" s="16"/>
      <c r="K289" s="10"/>
      <c r="L289" s="10"/>
      <c r="M289" s="10"/>
      <c r="N289" s="10"/>
      <c r="O289" s="10"/>
      <c r="P289" s="10"/>
      <c r="Q289" s="10"/>
      <c r="R289" s="10"/>
    </row>
    <row r="290" spans="1:18" s="3" customFormat="1" ht="23.25" customHeight="1">
      <c r="A290" s="62" t="s">
        <v>34</v>
      </c>
      <c r="B290" s="62"/>
      <c r="C290" s="64">
        <v>14</v>
      </c>
      <c r="D290" s="64" t="s">
        <v>13</v>
      </c>
      <c r="E290" s="167" t="s">
        <v>297</v>
      </c>
      <c r="F290" s="59">
        <v>500</v>
      </c>
      <c r="G290" s="83">
        <f>G291</f>
        <v>1773.6</v>
      </c>
      <c r="H290" s="16"/>
      <c r="I290" s="22"/>
      <c r="J290" s="16"/>
      <c r="K290" s="10"/>
      <c r="L290" s="10"/>
      <c r="M290" s="10"/>
      <c r="N290" s="10"/>
      <c r="O290" s="10"/>
      <c r="P290" s="10"/>
      <c r="Q290" s="10"/>
      <c r="R290" s="10"/>
    </row>
    <row r="291" spans="1:18" s="3" customFormat="1" ht="28.5" customHeight="1">
      <c r="A291" s="66" t="s">
        <v>81</v>
      </c>
      <c r="B291" s="66"/>
      <c r="C291" s="64">
        <v>14</v>
      </c>
      <c r="D291" s="64" t="s">
        <v>13</v>
      </c>
      <c r="E291" s="167" t="s">
        <v>297</v>
      </c>
      <c r="F291" s="59">
        <v>540</v>
      </c>
      <c r="G291" s="83">
        <v>1773.6</v>
      </c>
      <c r="H291" s="16"/>
      <c r="I291" s="22"/>
      <c r="J291" s="16"/>
      <c r="K291" s="10"/>
      <c r="L291" s="10"/>
      <c r="M291" s="10"/>
      <c r="N291" s="10"/>
      <c r="O291" s="10"/>
      <c r="P291" s="10"/>
      <c r="Q291" s="10"/>
      <c r="R291" s="10"/>
    </row>
    <row r="292" spans="1:18" s="3" customFormat="1" ht="18.75" customHeight="1">
      <c r="A292" s="123" t="s">
        <v>298</v>
      </c>
      <c r="B292" s="123"/>
      <c r="C292" s="118">
        <v>14</v>
      </c>
      <c r="D292" s="118" t="s">
        <v>13</v>
      </c>
      <c r="E292" s="150" t="s">
        <v>299</v>
      </c>
      <c r="F292" s="59"/>
      <c r="G292" s="82">
        <f>G293</f>
        <v>600</v>
      </c>
      <c r="H292" s="16"/>
      <c r="I292" s="22"/>
      <c r="J292" s="16"/>
      <c r="K292" s="10"/>
      <c r="L292" s="10"/>
      <c r="M292" s="10"/>
      <c r="N292" s="10"/>
      <c r="O292" s="10"/>
      <c r="P292" s="10"/>
      <c r="Q292" s="10"/>
      <c r="R292" s="10"/>
    </row>
    <row r="293" spans="1:18" s="3" customFormat="1" ht="18.75" customHeight="1">
      <c r="A293" s="62" t="s">
        <v>34</v>
      </c>
      <c r="B293" s="62"/>
      <c r="C293" s="64">
        <v>14</v>
      </c>
      <c r="D293" s="64" t="s">
        <v>13</v>
      </c>
      <c r="E293" s="152" t="s">
        <v>299</v>
      </c>
      <c r="F293" s="59">
        <v>500</v>
      </c>
      <c r="G293" s="85">
        <f>G294</f>
        <v>600</v>
      </c>
      <c r="H293" s="16"/>
      <c r="I293" s="22"/>
      <c r="J293" s="16"/>
      <c r="K293" s="10"/>
      <c r="L293" s="10"/>
      <c r="M293" s="10"/>
      <c r="N293" s="10"/>
      <c r="O293" s="10"/>
      <c r="P293" s="10"/>
      <c r="Q293" s="10"/>
      <c r="R293" s="10"/>
    </row>
    <row r="294" spans="1:18" s="3" customFormat="1" ht="21" customHeight="1">
      <c r="A294" s="66" t="s">
        <v>81</v>
      </c>
      <c r="B294" s="66"/>
      <c r="C294" s="64">
        <v>14</v>
      </c>
      <c r="D294" s="64" t="s">
        <v>13</v>
      </c>
      <c r="E294" s="152" t="s">
        <v>299</v>
      </c>
      <c r="F294" s="59">
        <v>540</v>
      </c>
      <c r="G294" s="85">
        <v>600</v>
      </c>
      <c r="H294" s="16"/>
      <c r="I294" s="22"/>
      <c r="J294" s="16"/>
      <c r="K294" s="10"/>
      <c r="L294" s="10"/>
      <c r="M294" s="10"/>
      <c r="N294" s="10"/>
      <c r="O294" s="10"/>
      <c r="P294" s="10"/>
      <c r="Q294" s="10"/>
      <c r="R294" s="10"/>
    </row>
    <row r="295" spans="1:18" s="3" customFormat="1" ht="26.25" customHeight="1">
      <c r="A295" s="123" t="s">
        <v>300</v>
      </c>
      <c r="B295" s="123"/>
      <c r="C295" s="118">
        <v>14</v>
      </c>
      <c r="D295" s="118" t="s">
        <v>13</v>
      </c>
      <c r="E295" s="150" t="s">
        <v>301</v>
      </c>
      <c r="F295" s="59"/>
      <c r="G295" s="97">
        <f>G296</f>
        <v>100</v>
      </c>
      <c r="H295" s="16"/>
      <c r="I295" s="22"/>
      <c r="J295" s="16"/>
      <c r="K295" s="10"/>
      <c r="L295" s="10"/>
      <c r="M295" s="10"/>
      <c r="N295" s="10"/>
      <c r="O295" s="10"/>
      <c r="P295" s="10"/>
      <c r="Q295" s="10"/>
      <c r="R295" s="10"/>
    </row>
    <row r="296" spans="1:18" s="3" customFormat="1" ht="30.75" customHeight="1">
      <c r="A296" s="62" t="s">
        <v>34</v>
      </c>
      <c r="B296" s="62"/>
      <c r="C296" s="64">
        <v>14</v>
      </c>
      <c r="D296" s="64" t="s">
        <v>13</v>
      </c>
      <c r="E296" s="152" t="s">
        <v>301</v>
      </c>
      <c r="F296" s="59">
        <v>500</v>
      </c>
      <c r="G296" s="85">
        <f>G297</f>
        <v>100</v>
      </c>
      <c r="H296" s="16"/>
      <c r="I296" s="22"/>
      <c r="J296" s="16"/>
      <c r="K296" s="10"/>
      <c r="L296" s="10"/>
      <c r="M296" s="10"/>
      <c r="N296" s="10"/>
      <c r="O296" s="10"/>
      <c r="P296" s="10"/>
      <c r="Q296" s="10"/>
      <c r="R296" s="10"/>
    </row>
    <row r="297" spans="1:18" s="3" customFormat="1" ht="26.25" customHeight="1">
      <c r="A297" s="66" t="s">
        <v>81</v>
      </c>
      <c r="B297" s="66"/>
      <c r="C297" s="64">
        <v>14</v>
      </c>
      <c r="D297" s="64" t="s">
        <v>13</v>
      </c>
      <c r="E297" s="152" t="s">
        <v>301</v>
      </c>
      <c r="F297" s="59">
        <v>540</v>
      </c>
      <c r="G297" s="85">
        <v>100</v>
      </c>
      <c r="H297" s="16"/>
      <c r="I297" s="22"/>
      <c r="J297" s="16"/>
      <c r="K297" s="10"/>
      <c r="L297" s="10"/>
      <c r="M297" s="10"/>
      <c r="N297" s="10"/>
      <c r="O297" s="10"/>
      <c r="P297" s="10"/>
      <c r="Q297" s="10"/>
      <c r="R297" s="10"/>
    </row>
    <row r="298" spans="1:18" s="3" customFormat="1" ht="33.75" customHeight="1">
      <c r="A298" s="46" t="s">
        <v>50</v>
      </c>
      <c r="B298" s="47">
        <v>902</v>
      </c>
      <c r="C298" s="47"/>
      <c r="D298" s="47"/>
      <c r="E298" s="47"/>
      <c r="F298" s="40"/>
      <c r="G298" s="105">
        <f aca="true" t="shared" si="0" ref="G298:G303">G299</f>
        <v>760.4</v>
      </c>
      <c r="H298" s="16"/>
      <c r="I298" s="22"/>
      <c r="J298" s="16"/>
      <c r="K298" s="10"/>
      <c r="L298" s="10"/>
      <c r="M298" s="10"/>
      <c r="N298" s="10"/>
      <c r="O298" s="10"/>
      <c r="P298" s="10"/>
      <c r="Q298" s="10"/>
      <c r="R298" s="10"/>
    </row>
    <row r="299" spans="1:18" s="3" customFormat="1" ht="36" customHeight="1">
      <c r="A299" s="51" t="s">
        <v>27</v>
      </c>
      <c r="B299" s="40"/>
      <c r="C299" s="53">
        <v>13</v>
      </c>
      <c r="D299" s="53"/>
      <c r="E299" s="53"/>
      <c r="F299" s="40"/>
      <c r="G299" s="55">
        <f t="shared" si="0"/>
        <v>760.4</v>
      </c>
      <c r="H299" s="16"/>
      <c r="I299" s="22"/>
      <c r="J299" s="16"/>
      <c r="K299" s="10"/>
      <c r="L299" s="10"/>
      <c r="M299" s="10"/>
      <c r="N299" s="10"/>
      <c r="O299" s="10"/>
      <c r="P299" s="10"/>
      <c r="Q299" s="10"/>
      <c r="R299" s="10"/>
    </row>
    <row r="300" spans="1:18" s="5" customFormat="1" ht="30">
      <c r="A300" s="56" t="s">
        <v>53</v>
      </c>
      <c r="B300" s="57"/>
      <c r="C300" s="58">
        <v>13</v>
      </c>
      <c r="D300" s="58" t="s">
        <v>8</v>
      </c>
      <c r="E300" s="58"/>
      <c r="F300" s="59"/>
      <c r="G300" s="61">
        <f t="shared" si="0"/>
        <v>760.4</v>
      </c>
      <c r="H300" s="21"/>
      <c r="I300" s="22"/>
      <c r="J300" s="21"/>
      <c r="K300" s="12"/>
      <c r="L300" s="12"/>
      <c r="M300" s="12"/>
      <c r="N300" s="12"/>
      <c r="O300" s="12"/>
      <c r="P300" s="12"/>
      <c r="Q300" s="12"/>
      <c r="R300" s="12"/>
    </row>
    <row r="301" spans="1:18" s="1" customFormat="1" ht="18">
      <c r="A301" s="62" t="s">
        <v>28</v>
      </c>
      <c r="B301" s="62"/>
      <c r="C301" s="59">
        <v>13</v>
      </c>
      <c r="D301" s="59" t="s">
        <v>8</v>
      </c>
      <c r="E301" s="137" t="s">
        <v>302</v>
      </c>
      <c r="F301" s="59"/>
      <c r="G301" s="61">
        <f t="shared" si="0"/>
        <v>760.4</v>
      </c>
      <c r="H301" s="23"/>
      <c r="I301" s="22"/>
      <c r="J301" s="24"/>
      <c r="K301" s="9"/>
      <c r="L301" s="14"/>
      <c r="M301" s="14"/>
      <c r="N301" s="14"/>
      <c r="O301" s="14"/>
      <c r="P301" s="14"/>
      <c r="Q301" s="14"/>
      <c r="R301" s="14"/>
    </row>
    <row r="302" spans="1:18" s="6" customFormat="1" ht="28.5" customHeight="1">
      <c r="A302" s="62" t="s">
        <v>29</v>
      </c>
      <c r="B302" s="62"/>
      <c r="C302" s="59">
        <v>13</v>
      </c>
      <c r="D302" s="59" t="s">
        <v>8</v>
      </c>
      <c r="E302" s="137" t="s">
        <v>303</v>
      </c>
      <c r="F302" s="59"/>
      <c r="G302" s="61">
        <f t="shared" si="0"/>
        <v>760.4</v>
      </c>
      <c r="H302" s="25"/>
      <c r="I302" s="22"/>
      <c r="J302" s="25"/>
      <c r="K302" s="13"/>
      <c r="L302" s="13"/>
      <c r="M302" s="13"/>
      <c r="N302" s="13"/>
      <c r="O302" s="13"/>
      <c r="P302" s="13"/>
      <c r="Q302" s="13"/>
      <c r="R302" s="13"/>
    </row>
    <row r="303" spans="1:18" s="6" customFormat="1" ht="16.5" customHeight="1">
      <c r="A303" s="62" t="s">
        <v>113</v>
      </c>
      <c r="B303" s="62"/>
      <c r="C303" s="59">
        <v>13</v>
      </c>
      <c r="D303" s="59" t="s">
        <v>8</v>
      </c>
      <c r="E303" s="137" t="s">
        <v>303</v>
      </c>
      <c r="F303" s="59">
        <v>700</v>
      </c>
      <c r="G303" s="61">
        <f t="shared" si="0"/>
        <v>760.4</v>
      </c>
      <c r="H303" s="25"/>
      <c r="I303" s="22"/>
      <c r="J303" s="25"/>
      <c r="K303" s="13"/>
      <c r="L303" s="13"/>
      <c r="M303" s="13"/>
      <c r="N303" s="13"/>
      <c r="O303" s="13"/>
      <c r="P303" s="13"/>
      <c r="Q303" s="13"/>
      <c r="R303" s="13"/>
    </row>
    <row r="304" spans="1:18" s="6" customFormat="1" ht="32.25" customHeight="1">
      <c r="A304" s="66" t="s">
        <v>114</v>
      </c>
      <c r="B304" s="66"/>
      <c r="C304" s="64">
        <v>13</v>
      </c>
      <c r="D304" s="64" t="s">
        <v>8</v>
      </c>
      <c r="E304" s="137" t="s">
        <v>303</v>
      </c>
      <c r="F304" s="64">
        <v>730</v>
      </c>
      <c r="G304" s="85">
        <v>760.4</v>
      </c>
      <c r="H304" s="25"/>
      <c r="I304" s="22"/>
      <c r="J304" s="25"/>
      <c r="K304" s="13"/>
      <c r="L304" s="13"/>
      <c r="M304" s="13"/>
      <c r="N304" s="13"/>
      <c r="O304" s="13"/>
      <c r="P304" s="13"/>
      <c r="Q304" s="13"/>
      <c r="R304" s="13"/>
    </row>
    <row r="305" spans="1:18" s="7" customFormat="1" ht="55.5" customHeight="1">
      <c r="A305" s="46" t="s">
        <v>125</v>
      </c>
      <c r="B305" s="47">
        <v>926</v>
      </c>
      <c r="C305" s="47"/>
      <c r="D305" s="113"/>
      <c r="E305" s="113"/>
      <c r="F305" s="113"/>
      <c r="G305" s="49">
        <f>G312+G525</f>
        <v>451704.5</v>
      </c>
      <c r="H305" s="15"/>
      <c r="I305" s="22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1:18" s="7" customFormat="1" ht="27.75" customHeight="1" hidden="1">
      <c r="A306" s="51" t="s">
        <v>16</v>
      </c>
      <c r="B306" s="52"/>
      <c r="C306" s="53" t="s">
        <v>8</v>
      </c>
      <c r="D306" s="40"/>
      <c r="E306" s="40"/>
      <c r="F306" s="113"/>
      <c r="G306" s="114">
        <f>G307</f>
        <v>0</v>
      </c>
      <c r="H306" s="15"/>
      <c r="I306" s="22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1:18" s="7" customFormat="1" ht="24.75" customHeight="1" hidden="1">
      <c r="A307" s="56" t="s">
        <v>19</v>
      </c>
      <c r="B307" s="57"/>
      <c r="C307" s="58" t="s">
        <v>8</v>
      </c>
      <c r="D307" s="58">
        <v>13</v>
      </c>
      <c r="E307" s="64"/>
      <c r="F307" s="64"/>
      <c r="G307" s="115">
        <f>G308</f>
        <v>0</v>
      </c>
      <c r="H307" s="15"/>
      <c r="I307" s="22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1:18" s="7" customFormat="1" ht="31.5" customHeight="1" hidden="1">
      <c r="A308" s="62" t="s">
        <v>84</v>
      </c>
      <c r="B308" s="70"/>
      <c r="C308" s="59" t="s">
        <v>8</v>
      </c>
      <c r="D308" s="59">
        <v>13</v>
      </c>
      <c r="E308" s="59" t="s">
        <v>85</v>
      </c>
      <c r="F308" s="64"/>
      <c r="G308" s="116">
        <f>G309</f>
        <v>0</v>
      </c>
      <c r="H308" s="15"/>
      <c r="I308" s="22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1:18" s="7" customFormat="1" ht="21.75" customHeight="1" hidden="1">
      <c r="A309" s="62" t="s">
        <v>86</v>
      </c>
      <c r="B309" s="70"/>
      <c r="C309" s="59" t="s">
        <v>8</v>
      </c>
      <c r="D309" s="59">
        <v>13</v>
      </c>
      <c r="E309" s="59" t="s">
        <v>87</v>
      </c>
      <c r="F309" s="64"/>
      <c r="G309" s="116">
        <f>G310</f>
        <v>0</v>
      </c>
      <c r="H309" s="15"/>
      <c r="I309" s="22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1:18" s="7" customFormat="1" ht="21" customHeight="1" hidden="1">
      <c r="A310" s="62" t="s">
        <v>100</v>
      </c>
      <c r="B310" s="70"/>
      <c r="C310" s="59" t="s">
        <v>8</v>
      </c>
      <c r="D310" s="59">
        <v>13</v>
      </c>
      <c r="E310" s="59" t="s">
        <v>87</v>
      </c>
      <c r="F310" s="64">
        <v>110</v>
      </c>
      <c r="G310" s="116">
        <f>G311</f>
        <v>0</v>
      </c>
      <c r="H310" s="15"/>
      <c r="I310" s="22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1:18" s="7" customFormat="1" ht="21" customHeight="1" hidden="1">
      <c r="A311" s="66" t="s">
        <v>89</v>
      </c>
      <c r="B311" s="70"/>
      <c r="C311" s="59" t="s">
        <v>8</v>
      </c>
      <c r="D311" s="59">
        <v>13</v>
      </c>
      <c r="E311" s="59" t="s">
        <v>87</v>
      </c>
      <c r="F311" s="64">
        <v>111</v>
      </c>
      <c r="G311" s="116"/>
      <c r="H311" s="15"/>
      <c r="I311" s="22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1:18" s="7" customFormat="1" ht="24" customHeight="1">
      <c r="A312" s="51" t="s">
        <v>20</v>
      </c>
      <c r="B312" s="52"/>
      <c r="C312" s="53" t="s">
        <v>10</v>
      </c>
      <c r="D312" s="53"/>
      <c r="E312" s="53"/>
      <c r="F312" s="40"/>
      <c r="G312" s="55">
        <f>G313+G328+G429+G460</f>
        <v>448131.8</v>
      </c>
      <c r="H312" s="15"/>
      <c r="I312" s="22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1:18" s="7" customFormat="1" ht="22.5" customHeight="1">
      <c r="A313" s="56" t="s">
        <v>23</v>
      </c>
      <c r="B313" s="58"/>
      <c r="C313" s="58" t="s">
        <v>10</v>
      </c>
      <c r="D313" s="58" t="s">
        <v>8</v>
      </c>
      <c r="E313" s="58"/>
      <c r="F313" s="59"/>
      <c r="G313" s="61">
        <f>G317+G321+G324+G314</f>
        <v>106136.4</v>
      </c>
      <c r="H313" s="15"/>
      <c r="I313" s="22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1:18" s="7" customFormat="1" ht="22.5" customHeight="1">
      <c r="A314" s="86" t="s">
        <v>43</v>
      </c>
      <c r="B314" s="58"/>
      <c r="C314" s="59" t="s">
        <v>10</v>
      </c>
      <c r="D314" s="59" t="s">
        <v>8</v>
      </c>
      <c r="E314" s="137" t="s">
        <v>250</v>
      </c>
      <c r="F314" s="59"/>
      <c r="G314" s="61">
        <f>G315</f>
        <v>20</v>
      </c>
      <c r="H314" s="15"/>
      <c r="I314" s="22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1:18" s="7" customFormat="1" ht="22.5" customHeight="1">
      <c r="A315" s="62" t="s">
        <v>115</v>
      </c>
      <c r="B315" s="58"/>
      <c r="C315" s="59" t="s">
        <v>10</v>
      </c>
      <c r="D315" s="59" t="s">
        <v>8</v>
      </c>
      <c r="E315" s="137" t="s">
        <v>250</v>
      </c>
      <c r="F315" s="59">
        <v>610</v>
      </c>
      <c r="G315" s="61">
        <f>G316</f>
        <v>20</v>
      </c>
      <c r="H315" s="15"/>
      <c r="I315" s="22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1:18" s="7" customFormat="1" ht="48" customHeight="1">
      <c r="A316" s="62" t="s">
        <v>116</v>
      </c>
      <c r="B316" s="58"/>
      <c r="C316" s="59" t="s">
        <v>10</v>
      </c>
      <c r="D316" s="59" t="s">
        <v>8</v>
      </c>
      <c r="E316" s="137" t="s">
        <v>250</v>
      </c>
      <c r="F316" s="64">
        <v>611</v>
      </c>
      <c r="G316" s="61">
        <v>20</v>
      </c>
      <c r="H316" s="15"/>
      <c r="I316" s="22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1:18" ht="15">
      <c r="A317" s="56" t="s">
        <v>24</v>
      </c>
      <c r="B317" s="56"/>
      <c r="C317" s="59" t="s">
        <v>10</v>
      </c>
      <c r="D317" s="59" t="s">
        <v>8</v>
      </c>
      <c r="E317" s="137" t="s">
        <v>304</v>
      </c>
      <c r="F317" s="59"/>
      <c r="G317" s="61">
        <f>G318</f>
        <v>28641.4</v>
      </c>
      <c r="H317" s="4"/>
      <c r="I317"/>
      <c r="J317"/>
      <c r="K317"/>
      <c r="L317"/>
      <c r="M317"/>
      <c r="N317"/>
      <c r="O317"/>
      <c r="P317"/>
      <c r="Q317"/>
      <c r="R317"/>
    </row>
    <row r="318" spans="1:18" ht="24.75" customHeight="1">
      <c r="A318" s="62" t="s">
        <v>22</v>
      </c>
      <c r="B318" s="62"/>
      <c r="C318" s="59" t="s">
        <v>10</v>
      </c>
      <c r="D318" s="59" t="s">
        <v>8</v>
      </c>
      <c r="E318" s="137" t="s">
        <v>305</v>
      </c>
      <c r="F318" s="59"/>
      <c r="G318" s="61">
        <f>G319</f>
        <v>28641.4</v>
      </c>
      <c r="H318" s="4"/>
      <c r="I318"/>
      <c r="J318"/>
      <c r="K318"/>
      <c r="L318"/>
      <c r="M318"/>
      <c r="N318"/>
      <c r="O318"/>
      <c r="P318"/>
      <c r="Q318"/>
      <c r="R318"/>
    </row>
    <row r="319" spans="1:18" ht="15.75" customHeight="1">
      <c r="A319" s="62" t="s">
        <v>115</v>
      </c>
      <c r="B319" s="62"/>
      <c r="C319" s="59" t="s">
        <v>10</v>
      </c>
      <c r="D319" s="59" t="s">
        <v>8</v>
      </c>
      <c r="E319" s="137" t="s">
        <v>305</v>
      </c>
      <c r="F319" s="59">
        <v>610</v>
      </c>
      <c r="G319" s="61">
        <f>G320</f>
        <v>28641.4</v>
      </c>
      <c r="H319" s="4"/>
      <c r="I319"/>
      <c r="J319"/>
      <c r="K319"/>
      <c r="L319"/>
      <c r="M319"/>
      <c r="N319"/>
      <c r="O319"/>
      <c r="P319"/>
      <c r="Q319"/>
      <c r="R319"/>
    </row>
    <row r="320" spans="1:18" ht="53.25" customHeight="1" thickBot="1">
      <c r="A320" s="62" t="s">
        <v>116</v>
      </c>
      <c r="B320" s="62"/>
      <c r="C320" s="59" t="s">
        <v>10</v>
      </c>
      <c r="D320" s="59" t="s">
        <v>8</v>
      </c>
      <c r="E320" s="137" t="s">
        <v>305</v>
      </c>
      <c r="F320" s="59">
        <v>611</v>
      </c>
      <c r="G320" s="140">
        <v>28641.4</v>
      </c>
      <c r="H320" s="4"/>
      <c r="I320"/>
      <c r="J320"/>
      <c r="K320"/>
      <c r="L320"/>
      <c r="M320"/>
      <c r="N320"/>
      <c r="O320"/>
      <c r="P320"/>
      <c r="Q320"/>
      <c r="R320"/>
    </row>
    <row r="321" spans="1:18" ht="120" customHeight="1" thickBot="1">
      <c r="A321" s="168" t="s">
        <v>306</v>
      </c>
      <c r="B321" s="169"/>
      <c r="C321" s="59" t="s">
        <v>10</v>
      </c>
      <c r="D321" s="59" t="s">
        <v>8</v>
      </c>
      <c r="E321" s="137" t="s">
        <v>307</v>
      </c>
      <c r="F321" s="59"/>
      <c r="G321" s="140">
        <f>G322</f>
        <v>75806.4</v>
      </c>
      <c r="H321" s="4"/>
      <c r="I321"/>
      <c r="J321"/>
      <c r="K321"/>
      <c r="L321"/>
      <c r="M321"/>
      <c r="N321"/>
      <c r="O321"/>
      <c r="P321"/>
      <c r="Q321"/>
      <c r="R321"/>
    </row>
    <row r="322" spans="1:18" ht="17.25" customHeight="1">
      <c r="A322" s="62" t="s">
        <v>115</v>
      </c>
      <c r="B322" s="62"/>
      <c r="C322" s="64" t="s">
        <v>10</v>
      </c>
      <c r="D322" s="64" t="s">
        <v>8</v>
      </c>
      <c r="E322" s="137" t="s">
        <v>307</v>
      </c>
      <c r="F322" s="64">
        <v>610</v>
      </c>
      <c r="G322" s="85">
        <f>G323</f>
        <v>75806.4</v>
      </c>
      <c r="H322" s="4"/>
      <c r="I322"/>
      <c r="J322"/>
      <c r="K322"/>
      <c r="L322"/>
      <c r="M322"/>
      <c r="N322"/>
      <c r="O322"/>
      <c r="P322"/>
      <c r="Q322"/>
      <c r="R322"/>
    </row>
    <row r="323" spans="1:18" ht="56.25" customHeight="1">
      <c r="A323" s="62" t="s">
        <v>116</v>
      </c>
      <c r="B323" s="62"/>
      <c r="C323" s="64" t="s">
        <v>10</v>
      </c>
      <c r="D323" s="64" t="s">
        <v>8</v>
      </c>
      <c r="E323" s="137" t="s">
        <v>307</v>
      </c>
      <c r="F323" s="64">
        <v>611</v>
      </c>
      <c r="G323" s="85">
        <v>75806.4</v>
      </c>
      <c r="H323" s="4"/>
      <c r="I323"/>
      <c r="J323"/>
      <c r="K323"/>
      <c r="L323"/>
      <c r="M323"/>
      <c r="N323"/>
      <c r="O323"/>
      <c r="P323"/>
      <c r="Q323"/>
      <c r="R323"/>
    </row>
    <row r="324" spans="1:18" ht="23.25" customHeight="1">
      <c r="A324" s="62" t="s">
        <v>308</v>
      </c>
      <c r="B324" s="62"/>
      <c r="C324" s="64" t="s">
        <v>10</v>
      </c>
      <c r="D324" s="64" t="s">
        <v>8</v>
      </c>
      <c r="E324" s="137" t="s">
        <v>279</v>
      </c>
      <c r="F324" s="64"/>
      <c r="G324" s="85">
        <f>G325</f>
        <v>1668.6</v>
      </c>
      <c r="H324" s="4"/>
      <c r="I324"/>
      <c r="J324"/>
      <c r="K324"/>
      <c r="L324"/>
      <c r="M324"/>
      <c r="N324"/>
      <c r="O324"/>
      <c r="P324"/>
      <c r="Q324"/>
      <c r="R324"/>
    </row>
    <row r="325" spans="1:18" ht="14.25">
      <c r="A325" s="62" t="s">
        <v>309</v>
      </c>
      <c r="B325" s="62"/>
      <c r="C325" s="64" t="s">
        <v>10</v>
      </c>
      <c r="D325" s="64" t="s">
        <v>8</v>
      </c>
      <c r="E325" s="137" t="s">
        <v>310</v>
      </c>
      <c r="F325" s="64"/>
      <c r="G325" s="85">
        <f>G326</f>
        <v>1668.6</v>
      </c>
      <c r="H325" s="4"/>
      <c r="I325"/>
      <c r="J325"/>
      <c r="K325"/>
      <c r="L325"/>
      <c r="M325"/>
      <c r="N325"/>
      <c r="O325"/>
      <c r="P325"/>
      <c r="Q325"/>
      <c r="R325"/>
    </row>
    <row r="326" spans="1:18" ht="24" customHeight="1">
      <c r="A326" s="62" t="s">
        <v>115</v>
      </c>
      <c r="B326" s="62"/>
      <c r="C326" s="64" t="s">
        <v>10</v>
      </c>
      <c r="D326" s="64" t="s">
        <v>8</v>
      </c>
      <c r="E326" s="137" t="s">
        <v>310</v>
      </c>
      <c r="F326" s="64">
        <v>610</v>
      </c>
      <c r="G326" s="85">
        <f>G327</f>
        <v>1668.6</v>
      </c>
      <c r="H326" s="4"/>
      <c r="I326"/>
      <c r="J326"/>
      <c r="K326"/>
      <c r="L326"/>
      <c r="M326"/>
      <c r="N326"/>
      <c r="O326"/>
      <c r="P326"/>
      <c r="Q326"/>
      <c r="R326"/>
    </row>
    <row r="327" spans="1:18" ht="28.5" customHeight="1">
      <c r="A327" s="62" t="s">
        <v>131</v>
      </c>
      <c r="B327" s="62"/>
      <c r="C327" s="64" t="s">
        <v>10</v>
      </c>
      <c r="D327" s="64" t="s">
        <v>8</v>
      </c>
      <c r="E327" s="137" t="s">
        <v>310</v>
      </c>
      <c r="F327" s="64">
        <v>612</v>
      </c>
      <c r="G327" s="85">
        <v>1668.6</v>
      </c>
      <c r="H327" s="4"/>
      <c r="I327"/>
      <c r="J327"/>
      <c r="K327"/>
      <c r="L327"/>
      <c r="M327"/>
      <c r="N327"/>
      <c r="O327"/>
      <c r="P327"/>
      <c r="Q327"/>
      <c r="R327"/>
    </row>
    <row r="328" spans="1:18" ht="21" customHeight="1">
      <c r="A328" s="56" t="s">
        <v>25</v>
      </c>
      <c r="B328" s="56"/>
      <c r="C328" s="58" t="s">
        <v>10</v>
      </c>
      <c r="D328" s="58" t="s">
        <v>12</v>
      </c>
      <c r="E328" s="136"/>
      <c r="F328" s="58"/>
      <c r="G328" s="60">
        <f>G338+G355+G362+G365+G401+G410+G335+G359+G426</f>
        <v>328102.3</v>
      </c>
      <c r="H328" s="4"/>
      <c r="I328"/>
      <c r="J328"/>
      <c r="K328"/>
      <c r="L328"/>
      <c r="M328"/>
      <c r="N328"/>
      <c r="O328"/>
      <c r="P328"/>
      <c r="Q328"/>
      <c r="R328"/>
    </row>
    <row r="329" spans="1:18" ht="15" hidden="1">
      <c r="A329" s="62" t="s">
        <v>18</v>
      </c>
      <c r="B329" s="62"/>
      <c r="C329" s="59" t="s">
        <v>10</v>
      </c>
      <c r="D329" s="59" t="s">
        <v>12</v>
      </c>
      <c r="E329" s="163" t="s">
        <v>42</v>
      </c>
      <c r="F329" s="58"/>
      <c r="G329" s="60">
        <f>G330</f>
        <v>0</v>
      </c>
      <c r="H329" s="4"/>
      <c r="I329"/>
      <c r="J329"/>
      <c r="K329"/>
      <c r="L329"/>
      <c r="M329"/>
      <c r="N329"/>
      <c r="O329"/>
      <c r="P329"/>
      <c r="Q329"/>
      <c r="R329"/>
    </row>
    <row r="330" spans="1:18" ht="24" customHeight="1" hidden="1">
      <c r="A330" s="62" t="s">
        <v>43</v>
      </c>
      <c r="B330" s="62"/>
      <c r="C330" s="59" t="s">
        <v>10</v>
      </c>
      <c r="D330" s="59" t="s">
        <v>12</v>
      </c>
      <c r="E330" s="137" t="s">
        <v>44</v>
      </c>
      <c r="F330" s="64"/>
      <c r="G330" s="83">
        <f>G331+G333</f>
        <v>0</v>
      </c>
      <c r="H330" s="4"/>
      <c r="I330"/>
      <c r="J330"/>
      <c r="K330"/>
      <c r="L330"/>
      <c r="M330"/>
      <c r="N330"/>
      <c r="O330"/>
      <c r="P330"/>
      <c r="Q330"/>
      <c r="R330"/>
    </row>
    <row r="331" spans="1:18" ht="24" customHeight="1" hidden="1">
      <c r="A331" s="62" t="s">
        <v>115</v>
      </c>
      <c r="B331" s="62"/>
      <c r="C331" s="59" t="s">
        <v>10</v>
      </c>
      <c r="D331" s="59" t="s">
        <v>12</v>
      </c>
      <c r="E331" s="137" t="s">
        <v>44</v>
      </c>
      <c r="F331" s="64">
        <v>610</v>
      </c>
      <c r="G331" s="83">
        <f>G332</f>
        <v>0</v>
      </c>
      <c r="H331" s="4"/>
      <c r="I331"/>
      <c r="J331"/>
      <c r="K331"/>
      <c r="L331"/>
      <c r="M331"/>
      <c r="N331"/>
      <c r="O331"/>
      <c r="P331"/>
      <c r="Q331"/>
      <c r="R331"/>
    </row>
    <row r="332" spans="1:18" ht="30.75" customHeight="1" hidden="1">
      <c r="A332" s="62" t="s">
        <v>131</v>
      </c>
      <c r="B332" s="62"/>
      <c r="C332" s="59" t="s">
        <v>10</v>
      </c>
      <c r="D332" s="59" t="s">
        <v>12</v>
      </c>
      <c r="E332" s="137" t="s">
        <v>44</v>
      </c>
      <c r="F332" s="64">
        <v>612</v>
      </c>
      <c r="G332" s="83"/>
      <c r="H332" s="4"/>
      <c r="I332"/>
      <c r="J332"/>
      <c r="K332"/>
      <c r="L332"/>
      <c r="M332"/>
      <c r="N332"/>
      <c r="O332"/>
      <c r="P332"/>
      <c r="Q332"/>
      <c r="R332"/>
    </row>
    <row r="333" spans="1:18" ht="15.75" customHeight="1" hidden="1">
      <c r="A333" s="62" t="s">
        <v>117</v>
      </c>
      <c r="B333" s="62"/>
      <c r="C333" s="59" t="s">
        <v>10</v>
      </c>
      <c r="D333" s="59" t="s">
        <v>12</v>
      </c>
      <c r="E333" s="137" t="s">
        <v>44</v>
      </c>
      <c r="F333" s="64">
        <v>620</v>
      </c>
      <c r="G333" s="83">
        <f>G334</f>
        <v>0</v>
      </c>
      <c r="H333" s="4"/>
      <c r="I333"/>
      <c r="J333"/>
      <c r="K333"/>
      <c r="L333"/>
      <c r="M333"/>
      <c r="N333"/>
      <c r="O333"/>
      <c r="P333"/>
      <c r="Q333"/>
      <c r="R333"/>
    </row>
    <row r="334" spans="1:18" ht="51.75" customHeight="1" hidden="1">
      <c r="A334" s="66" t="s">
        <v>118</v>
      </c>
      <c r="B334" s="66"/>
      <c r="C334" s="59" t="s">
        <v>10</v>
      </c>
      <c r="D334" s="59" t="s">
        <v>12</v>
      </c>
      <c r="E334" s="137" t="s">
        <v>44</v>
      </c>
      <c r="F334" s="64">
        <v>621</v>
      </c>
      <c r="G334" s="83"/>
      <c r="H334" s="4"/>
      <c r="I334"/>
      <c r="J334"/>
      <c r="K334"/>
      <c r="L334"/>
      <c r="M334"/>
      <c r="N334"/>
      <c r="O334"/>
      <c r="P334"/>
      <c r="Q334"/>
      <c r="R334"/>
    </row>
    <row r="335" spans="1:18" ht="24.75" customHeight="1">
      <c r="A335" s="86" t="s">
        <v>43</v>
      </c>
      <c r="B335" s="66"/>
      <c r="C335" s="59" t="s">
        <v>10</v>
      </c>
      <c r="D335" s="59" t="s">
        <v>12</v>
      </c>
      <c r="E335" s="137" t="s">
        <v>250</v>
      </c>
      <c r="F335" s="64"/>
      <c r="G335" s="83">
        <f>G336</f>
        <v>59.1</v>
      </c>
      <c r="H335" s="4"/>
      <c r="I335"/>
      <c r="J335"/>
      <c r="K335"/>
      <c r="L335"/>
      <c r="M335"/>
      <c r="N335"/>
      <c r="O335"/>
      <c r="P335"/>
      <c r="Q335"/>
      <c r="R335"/>
    </row>
    <row r="336" spans="1:18" ht="24" customHeight="1">
      <c r="A336" s="62" t="s">
        <v>115</v>
      </c>
      <c r="B336" s="66"/>
      <c r="C336" s="59" t="s">
        <v>10</v>
      </c>
      <c r="D336" s="59" t="s">
        <v>12</v>
      </c>
      <c r="E336" s="137" t="s">
        <v>250</v>
      </c>
      <c r="F336" s="64">
        <v>610</v>
      </c>
      <c r="G336" s="83">
        <f>G337</f>
        <v>59.1</v>
      </c>
      <c r="H336" s="4"/>
      <c r="I336"/>
      <c r="J336"/>
      <c r="K336"/>
      <c r="L336"/>
      <c r="M336"/>
      <c r="N336"/>
      <c r="O336"/>
      <c r="P336"/>
      <c r="Q336"/>
      <c r="R336"/>
    </row>
    <row r="337" spans="1:18" ht="24.75" customHeight="1">
      <c r="A337" s="62" t="s">
        <v>131</v>
      </c>
      <c r="B337" s="66"/>
      <c r="C337" s="59" t="s">
        <v>10</v>
      </c>
      <c r="D337" s="59" t="s">
        <v>12</v>
      </c>
      <c r="E337" s="137" t="s">
        <v>250</v>
      </c>
      <c r="F337" s="64">
        <v>612</v>
      </c>
      <c r="G337" s="83">
        <v>59.1</v>
      </c>
      <c r="H337" s="4"/>
      <c r="I337"/>
      <c r="J337"/>
      <c r="K337"/>
      <c r="L337"/>
      <c r="M337"/>
      <c r="N337"/>
      <c r="O337"/>
      <c r="P337"/>
      <c r="Q337"/>
      <c r="R337"/>
    </row>
    <row r="338" spans="1:18" ht="32.25" customHeight="1">
      <c r="A338" s="56" t="s">
        <v>45</v>
      </c>
      <c r="B338" s="56"/>
      <c r="C338" s="89" t="s">
        <v>10</v>
      </c>
      <c r="D338" s="89" t="s">
        <v>12</v>
      </c>
      <c r="E338" s="143" t="s">
        <v>311</v>
      </c>
      <c r="F338" s="59"/>
      <c r="G338" s="120">
        <f>G339</f>
        <v>60295.4</v>
      </c>
      <c r="H338" s="4"/>
      <c r="I338"/>
      <c r="J338"/>
      <c r="K338"/>
      <c r="L338"/>
      <c r="M338"/>
      <c r="N338"/>
      <c r="O338"/>
      <c r="P338"/>
      <c r="Q338"/>
      <c r="R338"/>
    </row>
    <row r="339" spans="1:18" ht="25.5" customHeight="1">
      <c r="A339" s="62" t="s">
        <v>22</v>
      </c>
      <c r="B339" s="62"/>
      <c r="C339" s="59" t="s">
        <v>10</v>
      </c>
      <c r="D339" s="59" t="s">
        <v>12</v>
      </c>
      <c r="E339" s="137" t="s">
        <v>312</v>
      </c>
      <c r="F339" s="59"/>
      <c r="G339" s="93">
        <f>G340+G343+G345+G348</f>
        <v>60295.4</v>
      </c>
      <c r="H339" s="4"/>
      <c r="I339"/>
      <c r="J339"/>
      <c r="K339"/>
      <c r="L339"/>
      <c r="M339"/>
      <c r="N339"/>
      <c r="O339"/>
      <c r="P339"/>
      <c r="Q339"/>
      <c r="R339"/>
    </row>
    <row r="340" spans="1:18" ht="30.75" customHeight="1">
      <c r="A340" s="62" t="s">
        <v>90</v>
      </c>
      <c r="B340" s="62"/>
      <c r="C340" s="59" t="s">
        <v>10</v>
      </c>
      <c r="D340" s="59" t="s">
        <v>12</v>
      </c>
      <c r="E340" s="137" t="s">
        <v>312</v>
      </c>
      <c r="F340" s="171">
        <v>240</v>
      </c>
      <c r="G340" s="70">
        <f>G342+G341</f>
        <v>8168.3</v>
      </c>
      <c r="H340" s="4"/>
      <c r="I340"/>
      <c r="J340"/>
      <c r="K340"/>
      <c r="L340"/>
      <c r="M340"/>
      <c r="N340"/>
      <c r="O340"/>
      <c r="P340"/>
      <c r="Q340"/>
      <c r="R340"/>
    </row>
    <row r="341" spans="1:18" ht="40.5" customHeight="1">
      <c r="A341" s="71" t="s">
        <v>139</v>
      </c>
      <c r="B341" s="71"/>
      <c r="C341" s="59" t="s">
        <v>10</v>
      </c>
      <c r="D341" s="59" t="s">
        <v>12</v>
      </c>
      <c r="E341" s="137" t="s">
        <v>312</v>
      </c>
      <c r="F341" s="171">
        <v>242</v>
      </c>
      <c r="G341" s="172">
        <v>217.7</v>
      </c>
      <c r="H341" s="4"/>
      <c r="I341"/>
      <c r="J341"/>
      <c r="K341"/>
      <c r="L341"/>
      <c r="M341"/>
      <c r="N341"/>
      <c r="O341"/>
      <c r="P341"/>
      <c r="Q341"/>
      <c r="R341"/>
    </row>
    <row r="342" spans="1:18" ht="25.5" customHeight="1">
      <c r="A342" s="66" t="s">
        <v>99</v>
      </c>
      <c r="B342" s="66"/>
      <c r="C342" s="59" t="s">
        <v>10</v>
      </c>
      <c r="D342" s="59" t="s">
        <v>12</v>
      </c>
      <c r="E342" s="137" t="s">
        <v>312</v>
      </c>
      <c r="F342" s="171">
        <v>244</v>
      </c>
      <c r="G342" s="172">
        <v>7950.6</v>
      </c>
      <c r="H342" s="4"/>
      <c r="I342"/>
      <c r="J342"/>
      <c r="K342"/>
      <c r="L342"/>
      <c r="M342"/>
      <c r="N342"/>
      <c r="O342"/>
      <c r="P342"/>
      <c r="Q342"/>
      <c r="R342"/>
    </row>
    <row r="343" spans="1:18" ht="25.5" customHeight="1">
      <c r="A343" s="62" t="s">
        <v>115</v>
      </c>
      <c r="B343" s="62"/>
      <c r="C343" s="59" t="s">
        <v>10</v>
      </c>
      <c r="D343" s="59" t="s">
        <v>12</v>
      </c>
      <c r="E343" s="137" t="s">
        <v>312</v>
      </c>
      <c r="F343" s="59">
        <v>610</v>
      </c>
      <c r="G343" s="61">
        <f>G344</f>
        <v>45241.5</v>
      </c>
      <c r="H343" s="4"/>
      <c r="I343"/>
      <c r="J343"/>
      <c r="K343"/>
      <c r="L343"/>
      <c r="M343"/>
      <c r="N343"/>
      <c r="O343"/>
      <c r="P343"/>
      <c r="Q343"/>
      <c r="R343"/>
    </row>
    <row r="344" spans="1:18" ht="28.5" customHeight="1">
      <c r="A344" s="62" t="s">
        <v>116</v>
      </c>
      <c r="B344" s="62"/>
      <c r="C344" s="59" t="s">
        <v>10</v>
      </c>
      <c r="D344" s="59" t="s">
        <v>12</v>
      </c>
      <c r="E344" s="137" t="s">
        <v>312</v>
      </c>
      <c r="F344" s="59">
        <v>611</v>
      </c>
      <c r="G344" s="172">
        <v>45241.5</v>
      </c>
      <c r="H344" s="4"/>
      <c r="I344"/>
      <c r="J344"/>
      <c r="K344"/>
      <c r="L344"/>
      <c r="M344"/>
      <c r="N344"/>
      <c r="O344"/>
      <c r="P344"/>
      <c r="Q344"/>
      <c r="R344"/>
    </row>
    <row r="345" spans="1:18" ht="16.5" customHeight="1">
      <c r="A345" s="62" t="s">
        <v>117</v>
      </c>
      <c r="B345" s="62"/>
      <c r="C345" s="59" t="s">
        <v>10</v>
      </c>
      <c r="D345" s="59" t="s">
        <v>12</v>
      </c>
      <c r="E345" s="137" t="s">
        <v>312</v>
      </c>
      <c r="F345" s="64">
        <v>620</v>
      </c>
      <c r="G345" s="93">
        <f>G346+G347</f>
        <v>6562.5</v>
      </c>
      <c r="H345" s="4"/>
      <c r="I345"/>
      <c r="J345"/>
      <c r="K345"/>
      <c r="L345"/>
      <c r="M345"/>
      <c r="N345"/>
      <c r="O345"/>
      <c r="P345"/>
      <c r="Q345"/>
      <c r="R345"/>
    </row>
    <row r="346" spans="1:18" ht="39.75" customHeight="1">
      <c r="A346" s="66" t="s">
        <v>118</v>
      </c>
      <c r="B346" s="66"/>
      <c r="C346" s="59" t="s">
        <v>10</v>
      </c>
      <c r="D346" s="59" t="s">
        <v>12</v>
      </c>
      <c r="E346" s="137" t="s">
        <v>312</v>
      </c>
      <c r="F346" s="59">
        <v>621</v>
      </c>
      <c r="G346" s="172">
        <v>6562.5</v>
      </c>
      <c r="H346" s="4"/>
      <c r="I346"/>
      <c r="J346"/>
      <c r="K346"/>
      <c r="L346"/>
      <c r="M346"/>
      <c r="N346"/>
      <c r="O346"/>
      <c r="P346"/>
      <c r="Q346"/>
      <c r="R346"/>
    </row>
    <row r="347" spans="1:18" ht="1.5" customHeight="1">
      <c r="A347" s="66" t="s">
        <v>132</v>
      </c>
      <c r="B347" s="66"/>
      <c r="C347" s="59" t="s">
        <v>10</v>
      </c>
      <c r="D347" s="59" t="s">
        <v>12</v>
      </c>
      <c r="E347" s="137" t="s">
        <v>312</v>
      </c>
      <c r="F347" s="59">
        <v>622</v>
      </c>
      <c r="G347" s="70"/>
      <c r="H347" s="4"/>
      <c r="I347"/>
      <c r="J347"/>
      <c r="K347"/>
      <c r="L347"/>
      <c r="M347"/>
      <c r="N347"/>
      <c r="O347"/>
      <c r="P347"/>
      <c r="Q347"/>
      <c r="R347"/>
    </row>
    <row r="348" spans="1:18" ht="22.5" customHeight="1">
      <c r="A348" s="66" t="s">
        <v>163</v>
      </c>
      <c r="B348" s="66"/>
      <c r="C348" s="59" t="s">
        <v>10</v>
      </c>
      <c r="D348" s="59" t="s">
        <v>12</v>
      </c>
      <c r="E348" s="137" t="s">
        <v>312</v>
      </c>
      <c r="F348" s="59">
        <v>800</v>
      </c>
      <c r="G348" s="61">
        <f>G349+G351</f>
        <v>323.1</v>
      </c>
      <c r="H348" s="4"/>
      <c r="I348"/>
      <c r="J348"/>
      <c r="K348"/>
      <c r="L348"/>
      <c r="M348"/>
      <c r="N348"/>
      <c r="O348"/>
      <c r="P348"/>
      <c r="Q348"/>
      <c r="R348"/>
    </row>
    <row r="349" spans="1:18" ht="25.5" customHeight="1">
      <c r="A349" s="66" t="s">
        <v>313</v>
      </c>
      <c r="B349" s="66"/>
      <c r="C349" s="59" t="s">
        <v>10</v>
      </c>
      <c r="D349" s="59" t="s">
        <v>12</v>
      </c>
      <c r="E349" s="137" t="s">
        <v>312</v>
      </c>
      <c r="F349" s="59">
        <v>830</v>
      </c>
      <c r="G349" s="70">
        <f>G350</f>
        <v>4</v>
      </c>
      <c r="H349" s="4"/>
      <c r="I349"/>
      <c r="J349"/>
      <c r="K349"/>
      <c r="L349"/>
      <c r="M349"/>
      <c r="N349"/>
      <c r="O349"/>
      <c r="P349"/>
      <c r="Q349"/>
      <c r="R349"/>
    </row>
    <row r="350" spans="1:18" ht="87.75" customHeight="1">
      <c r="A350" s="66" t="s">
        <v>314</v>
      </c>
      <c r="B350" s="66"/>
      <c r="C350" s="59" t="s">
        <v>10</v>
      </c>
      <c r="D350" s="59" t="s">
        <v>12</v>
      </c>
      <c r="E350" s="137" t="s">
        <v>312</v>
      </c>
      <c r="F350" s="59">
        <v>831</v>
      </c>
      <c r="G350" s="70">
        <v>4</v>
      </c>
      <c r="H350" s="4"/>
      <c r="I350"/>
      <c r="J350"/>
      <c r="K350"/>
      <c r="L350"/>
      <c r="M350"/>
      <c r="N350"/>
      <c r="O350"/>
      <c r="P350"/>
      <c r="Q350"/>
      <c r="R350"/>
    </row>
    <row r="351" spans="1:18" ht="18" customHeight="1">
      <c r="A351" s="62" t="s">
        <v>91</v>
      </c>
      <c r="B351" s="62"/>
      <c r="C351" s="59" t="s">
        <v>10</v>
      </c>
      <c r="D351" s="59" t="s">
        <v>12</v>
      </c>
      <c r="E351" s="137" t="s">
        <v>312</v>
      </c>
      <c r="F351" s="64">
        <v>850</v>
      </c>
      <c r="G351" s="61">
        <f>G352+G353+G354</f>
        <v>319.1</v>
      </c>
      <c r="H351" s="4"/>
      <c r="I351"/>
      <c r="J351"/>
      <c r="K351"/>
      <c r="L351"/>
      <c r="M351"/>
      <c r="N351"/>
      <c r="O351"/>
      <c r="P351"/>
      <c r="Q351"/>
      <c r="R351"/>
    </row>
    <row r="352" spans="1:18" ht="27" customHeight="1">
      <c r="A352" s="66" t="s">
        <v>92</v>
      </c>
      <c r="B352" s="66"/>
      <c r="C352" s="59" t="s">
        <v>10</v>
      </c>
      <c r="D352" s="59" t="s">
        <v>12</v>
      </c>
      <c r="E352" s="137" t="s">
        <v>312</v>
      </c>
      <c r="F352" s="64">
        <v>851</v>
      </c>
      <c r="G352" s="172">
        <v>274.4</v>
      </c>
      <c r="H352" s="4"/>
      <c r="I352"/>
      <c r="J352"/>
      <c r="K352"/>
      <c r="L352"/>
      <c r="M352"/>
      <c r="N352"/>
      <c r="O352"/>
      <c r="P352"/>
      <c r="Q352"/>
      <c r="R352"/>
    </row>
    <row r="353" spans="1:18" ht="27.75" customHeight="1">
      <c r="A353" s="66" t="s">
        <v>130</v>
      </c>
      <c r="B353" s="66"/>
      <c r="C353" s="59" t="s">
        <v>10</v>
      </c>
      <c r="D353" s="59" t="s">
        <v>12</v>
      </c>
      <c r="E353" s="137" t="s">
        <v>312</v>
      </c>
      <c r="F353" s="64">
        <v>852</v>
      </c>
      <c r="G353" s="172">
        <v>7.5</v>
      </c>
      <c r="H353" s="4"/>
      <c r="I353"/>
      <c r="J353"/>
      <c r="K353"/>
      <c r="L353"/>
      <c r="M353"/>
      <c r="N353"/>
      <c r="O353"/>
      <c r="P353"/>
      <c r="Q353"/>
      <c r="R353"/>
    </row>
    <row r="354" spans="1:18" ht="27.75" customHeight="1">
      <c r="A354" s="66" t="s">
        <v>238</v>
      </c>
      <c r="B354" s="66"/>
      <c r="C354" s="59" t="s">
        <v>10</v>
      </c>
      <c r="D354" s="59" t="s">
        <v>12</v>
      </c>
      <c r="E354" s="137" t="s">
        <v>312</v>
      </c>
      <c r="F354" s="64">
        <v>853</v>
      </c>
      <c r="G354" s="172">
        <v>37.2</v>
      </c>
      <c r="H354" s="4"/>
      <c r="I354"/>
      <c r="J354"/>
      <c r="K354"/>
      <c r="L354"/>
      <c r="M354"/>
      <c r="N354"/>
      <c r="O354"/>
      <c r="P354"/>
      <c r="Q354"/>
      <c r="R354"/>
    </row>
    <row r="355" spans="1:18" ht="27.75" customHeight="1">
      <c r="A355" s="56" t="s">
        <v>26</v>
      </c>
      <c r="B355" s="56"/>
      <c r="C355" s="89" t="s">
        <v>10</v>
      </c>
      <c r="D355" s="89" t="s">
        <v>12</v>
      </c>
      <c r="E355" s="143" t="s">
        <v>315</v>
      </c>
      <c r="F355" s="89"/>
      <c r="G355" s="82">
        <f>G356</f>
        <v>27451.2</v>
      </c>
      <c r="H355" s="4"/>
      <c r="I355"/>
      <c r="J355"/>
      <c r="K355"/>
      <c r="L355"/>
      <c r="M355"/>
      <c r="N355"/>
      <c r="O355"/>
      <c r="P355"/>
      <c r="Q355"/>
      <c r="R355"/>
    </row>
    <row r="356" spans="1:18" ht="27.75" customHeight="1">
      <c r="A356" s="62" t="s">
        <v>22</v>
      </c>
      <c r="B356" s="62"/>
      <c r="C356" s="59" t="s">
        <v>10</v>
      </c>
      <c r="D356" s="59" t="s">
        <v>12</v>
      </c>
      <c r="E356" s="137" t="s">
        <v>316</v>
      </c>
      <c r="F356" s="59"/>
      <c r="G356" s="61">
        <f>G357</f>
        <v>27451.2</v>
      </c>
      <c r="H356" s="4"/>
      <c r="I356"/>
      <c r="J356"/>
      <c r="K356"/>
      <c r="L356"/>
      <c r="M356"/>
      <c r="N356"/>
      <c r="O356"/>
      <c r="P356"/>
      <c r="Q356"/>
      <c r="R356"/>
    </row>
    <row r="357" spans="1:18" ht="27.75" customHeight="1">
      <c r="A357" s="62" t="s">
        <v>115</v>
      </c>
      <c r="B357" s="62"/>
      <c r="C357" s="59" t="s">
        <v>10</v>
      </c>
      <c r="D357" s="59" t="s">
        <v>12</v>
      </c>
      <c r="E357" s="137" t="s">
        <v>316</v>
      </c>
      <c r="F357" s="59">
        <v>610</v>
      </c>
      <c r="G357" s="61">
        <f>G358</f>
        <v>27451.2</v>
      </c>
      <c r="H357" s="4"/>
      <c r="I357"/>
      <c r="J357"/>
      <c r="K357"/>
      <c r="L357"/>
      <c r="M357"/>
      <c r="N357"/>
      <c r="O357"/>
      <c r="P357"/>
      <c r="Q357"/>
      <c r="R357"/>
    </row>
    <row r="358" spans="1:18" ht="42.75">
      <c r="A358" s="62" t="s">
        <v>116</v>
      </c>
      <c r="B358" s="62"/>
      <c r="C358" s="59" t="s">
        <v>10</v>
      </c>
      <c r="D358" s="59" t="s">
        <v>12</v>
      </c>
      <c r="E358" s="137" t="s">
        <v>316</v>
      </c>
      <c r="F358" s="59">
        <v>611</v>
      </c>
      <c r="G358" s="85">
        <v>27451.2</v>
      </c>
      <c r="H358" s="4"/>
      <c r="I358"/>
      <c r="J358"/>
      <c r="K358"/>
      <c r="L358"/>
      <c r="M358"/>
      <c r="N358"/>
      <c r="O358"/>
      <c r="P358"/>
      <c r="Q358"/>
      <c r="R358"/>
    </row>
    <row r="359" spans="1:8" s="195" customFormat="1" ht="33.75" customHeight="1">
      <c r="A359" s="62" t="s">
        <v>362</v>
      </c>
      <c r="B359" s="62"/>
      <c r="C359" s="59" t="s">
        <v>10</v>
      </c>
      <c r="D359" s="59" t="s">
        <v>12</v>
      </c>
      <c r="E359" s="137" t="s">
        <v>361</v>
      </c>
      <c r="F359" s="59"/>
      <c r="G359" s="85">
        <f>G360</f>
        <v>26700</v>
      </c>
      <c r="H359" s="194"/>
    </row>
    <row r="360" spans="1:18" ht="27.75" customHeight="1">
      <c r="A360" s="62" t="s">
        <v>116</v>
      </c>
      <c r="B360" s="62"/>
      <c r="C360" s="59" t="s">
        <v>10</v>
      </c>
      <c r="D360" s="59" t="s">
        <v>12</v>
      </c>
      <c r="E360" s="137" t="s">
        <v>361</v>
      </c>
      <c r="F360" s="59">
        <v>610</v>
      </c>
      <c r="G360" s="85">
        <f>G361</f>
        <v>26700</v>
      </c>
      <c r="H360" s="4"/>
      <c r="I360"/>
      <c r="J360"/>
      <c r="K360"/>
      <c r="L360"/>
      <c r="M360"/>
      <c r="N360"/>
      <c r="O360"/>
      <c r="P360"/>
      <c r="Q360"/>
      <c r="R360"/>
    </row>
    <row r="361" spans="1:18" ht="27.75" customHeight="1">
      <c r="A361" s="62" t="s">
        <v>131</v>
      </c>
      <c r="B361" s="62"/>
      <c r="C361" s="59" t="s">
        <v>10</v>
      </c>
      <c r="D361" s="59" t="s">
        <v>12</v>
      </c>
      <c r="E361" s="137" t="s">
        <v>361</v>
      </c>
      <c r="F361" s="59">
        <v>612</v>
      </c>
      <c r="G361" s="85">
        <v>26700</v>
      </c>
      <c r="H361" s="4"/>
      <c r="I361"/>
      <c r="J361"/>
      <c r="K361"/>
      <c r="L361"/>
      <c r="M361"/>
      <c r="N361"/>
      <c r="O361"/>
      <c r="P361"/>
      <c r="Q361"/>
      <c r="R361"/>
    </row>
    <row r="362" spans="1:18" ht="96.75" customHeight="1">
      <c r="A362" s="56" t="s">
        <v>186</v>
      </c>
      <c r="B362" s="56"/>
      <c r="C362" s="118" t="s">
        <v>10</v>
      </c>
      <c r="D362" s="118" t="s">
        <v>12</v>
      </c>
      <c r="E362" s="143" t="s">
        <v>317</v>
      </c>
      <c r="F362" s="118"/>
      <c r="G362" s="97">
        <f>G363</f>
        <v>1094.4</v>
      </c>
      <c r="H362" s="4"/>
      <c r="I362"/>
      <c r="J362"/>
      <c r="K362"/>
      <c r="L362"/>
      <c r="M362"/>
      <c r="N362"/>
      <c r="O362"/>
      <c r="P362"/>
      <c r="Q362"/>
      <c r="R362"/>
    </row>
    <row r="363" spans="1:18" ht="27.75" customHeight="1">
      <c r="A363" s="62" t="s">
        <v>115</v>
      </c>
      <c r="B363" s="62"/>
      <c r="C363" s="64" t="s">
        <v>10</v>
      </c>
      <c r="D363" s="64" t="s">
        <v>12</v>
      </c>
      <c r="E363" s="137" t="s">
        <v>317</v>
      </c>
      <c r="F363" s="64">
        <v>610</v>
      </c>
      <c r="G363" s="85">
        <f>G364</f>
        <v>1094.4</v>
      </c>
      <c r="H363" s="4"/>
      <c r="I363"/>
      <c r="J363"/>
      <c r="K363"/>
      <c r="L363"/>
      <c r="M363"/>
      <c r="N363"/>
      <c r="O363"/>
      <c r="P363"/>
      <c r="Q363"/>
      <c r="R363"/>
    </row>
    <row r="364" spans="1:18" ht="55.5" customHeight="1">
      <c r="A364" s="62" t="s">
        <v>116</v>
      </c>
      <c r="B364" s="62"/>
      <c r="C364" s="64" t="s">
        <v>10</v>
      </c>
      <c r="D364" s="64" t="s">
        <v>12</v>
      </c>
      <c r="E364" s="137" t="s">
        <v>317</v>
      </c>
      <c r="F364" s="64">
        <v>611</v>
      </c>
      <c r="G364" s="85">
        <v>1094.4</v>
      </c>
      <c r="H364" s="4"/>
      <c r="I364"/>
      <c r="J364"/>
      <c r="K364"/>
      <c r="L364"/>
      <c r="M364"/>
      <c r="N364"/>
      <c r="O364"/>
      <c r="P364"/>
      <c r="Q364"/>
      <c r="R364"/>
    </row>
    <row r="365" spans="1:18" ht="126" customHeight="1" thickBot="1">
      <c r="A365" s="173" t="s">
        <v>306</v>
      </c>
      <c r="B365" s="182"/>
      <c r="C365" s="58" t="s">
        <v>10</v>
      </c>
      <c r="D365" s="58" t="s">
        <v>12</v>
      </c>
      <c r="E365" s="136" t="s">
        <v>307</v>
      </c>
      <c r="F365" s="110"/>
      <c r="G365" s="120">
        <f>G366+G372+G374+G376+G369</f>
        <v>206853.7</v>
      </c>
      <c r="H365" s="4"/>
      <c r="I365"/>
      <c r="J365"/>
      <c r="K365"/>
      <c r="L365"/>
      <c r="M365"/>
      <c r="N365"/>
      <c r="O365"/>
      <c r="P365"/>
      <c r="Q365"/>
      <c r="R365"/>
    </row>
    <row r="366" spans="1:18" ht="27.75" customHeight="1">
      <c r="A366" s="62" t="s">
        <v>100</v>
      </c>
      <c r="B366" s="62"/>
      <c r="C366" s="64" t="s">
        <v>10</v>
      </c>
      <c r="D366" s="64" t="s">
        <v>12</v>
      </c>
      <c r="E366" s="137" t="s">
        <v>307</v>
      </c>
      <c r="F366" s="64">
        <v>110</v>
      </c>
      <c r="G366" s="172">
        <f>G367+G368</f>
        <v>27673.4</v>
      </c>
      <c r="H366" s="4"/>
      <c r="I366"/>
      <c r="J366"/>
      <c r="K366"/>
      <c r="L366"/>
      <c r="M366"/>
      <c r="N366"/>
      <c r="O366"/>
      <c r="P366"/>
      <c r="Q366"/>
      <c r="R366"/>
    </row>
    <row r="367" spans="1:18" ht="27.75" customHeight="1">
      <c r="A367" s="66" t="s">
        <v>89</v>
      </c>
      <c r="B367" s="66"/>
      <c r="C367" s="64" t="s">
        <v>10</v>
      </c>
      <c r="D367" s="64" t="s">
        <v>12</v>
      </c>
      <c r="E367" s="137" t="s">
        <v>307</v>
      </c>
      <c r="F367" s="64">
        <v>111</v>
      </c>
      <c r="G367" s="172">
        <v>21334.7</v>
      </c>
      <c r="H367" s="4"/>
      <c r="I367"/>
      <c r="J367"/>
      <c r="K367"/>
      <c r="L367"/>
      <c r="M367"/>
      <c r="N367"/>
      <c r="O367"/>
      <c r="P367"/>
      <c r="Q367"/>
      <c r="R367"/>
    </row>
    <row r="368" spans="1:18" ht="42.75" customHeight="1">
      <c r="A368" s="66" t="s">
        <v>251</v>
      </c>
      <c r="B368" s="66"/>
      <c r="C368" s="64" t="s">
        <v>10</v>
      </c>
      <c r="D368" s="64" t="s">
        <v>12</v>
      </c>
      <c r="E368" s="137" t="s">
        <v>307</v>
      </c>
      <c r="F368" s="64">
        <v>119</v>
      </c>
      <c r="G368" s="172">
        <v>6338.7</v>
      </c>
      <c r="H368" s="4"/>
      <c r="I368"/>
      <c r="J368"/>
      <c r="K368"/>
      <c r="L368"/>
      <c r="M368"/>
      <c r="N368"/>
      <c r="O368"/>
      <c r="P368"/>
      <c r="Q368"/>
      <c r="R368"/>
    </row>
    <row r="369" spans="1:18" ht="22.5" customHeight="1">
      <c r="A369" s="62" t="s">
        <v>100</v>
      </c>
      <c r="B369" s="66"/>
      <c r="C369" s="64" t="s">
        <v>10</v>
      </c>
      <c r="D369" s="64" t="s">
        <v>12</v>
      </c>
      <c r="E369" s="137" t="s">
        <v>349</v>
      </c>
      <c r="F369" s="64">
        <v>110</v>
      </c>
      <c r="G369" s="172">
        <f>G370+G371</f>
        <v>1022.1</v>
      </c>
      <c r="H369" s="4"/>
      <c r="I369"/>
      <c r="J369"/>
      <c r="K369"/>
      <c r="L369"/>
      <c r="M369"/>
      <c r="N369"/>
      <c r="O369"/>
      <c r="P369"/>
      <c r="Q369"/>
      <c r="R369"/>
    </row>
    <row r="370" spans="1:18" ht="25.5" customHeight="1">
      <c r="A370" s="66" t="s">
        <v>89</v>
      </c>
      <c r="B370" s="66"/>
      <c r="C370" s="64" t="s">
        <v>10</v>
      </c>
      <c r="D370" s="64" t="s">
        <v>12</v>
      </c>
      <c r="E370" s="137" t="s">
        <v>349</v>
      </c>
      <c r="F370" s="64">
        <v>111</v>
      </c>
      <c r="G370" s="172">
        <v>779.2</v>
      </c>
      <c r="H370" s="4"/>
      <c r="I370"/>
      <c r="J370"/>
      <c r="K370"/>
      <c r="L370"/>
      <c r="M370"/>
      <c r="N370"/>
      <c r="O370"/>
      <c r="P370"/>
      <c r="Q370"/>
      <c r="R370"/>
    </row>
    <row r="371" spans="1:18" ht="42.75" customHeight="1">
      <c r="A371" s="66" t="s">
        <v>251</v>
      </c>
      <c r="B371" s="66"/>
      <c r="C371" s="64" t="s">
        <v>10</v>
      </c>
      <c r="D371" s="64" t="s">
        <v>12</v>
      </c>
      <c r="E371" s="137" t="s">
        <v>349</v>
      </c>
      <c r="F371" s="64">
        <v>119</v>
      </c>
      <c r="G371" s="172">
        <v>242.9</v>
      </c>
      <c r="H371" s="4"/>
      <c r="I371"/>
      <c r="J371"/>
      <c r="K371"/>
      <c r="L371"/>
      <c r="M371"/>
      <c r="N371"/>
      <c r="O371"/>
      <c r="P371"/>
      <c r="Q371"/>
      <c r="R371"/>
    </row>
    <row r="372" spans="1:18" ht="27.75" customHeight="1">
      <c r="A372" s="62" t="s">
        <v>90</v>
      </c>
      <c r="B372" s="62"/>
      <c r="C372" s="64" t="s">
        <v>10</v>
      </c>
      <c r="D372" s="64" t="s">
        <v>12</v>
      </c>
      <c r="E372" s="137" t="s">
        <v>307</v>
      </c>
      <c r="F372" s="64">
        <v>240</v>
      </c>
      <c r="G372" s="172">
        <f>G373</f>
        <v>488.9</v>
      </c>
      <c r="H372" s="4"/>
      <c r="I372"/>
      <c r="J372"/>
      <c r="K372"/>
      <c r="L372"/>
      <c r="M372"/>
      <c r="N372"/>
      <c r="O372"/>
      <c r="P372"/>
      <c r="Q372"/>
      <c r="R372"/>
    </row>
    <row r="373" spans="1:18" ht="27.75" customHeight="1">
      <c r="A373" s="66" t="s">
        <v>99</v>
      </c>
      <c r="B373" s="66"/>
      <c r="C373" s="64" t="s">
        <v>10</v>
      </c>
      <c r="D373" s="64" t="s">
        <v>12</v>
      </c>
      <c r="E373" s="137" t="s">
        <v>307</v>
      </c>
      <c r="F373" s="64">
        <v>244</v>
      </c>
      <c r="G373" s="172">
        <v>488.9</v>
      </c>
      <c r="H373" s="4"/>
      <c r="I373"/>
      <c r="J373"/>
      <c r="K373"/>
      <c r="L373"/>
      <c r="M373"/>
      <c r="N373"/>
      <c r="O373"/>
      <c r="P373"/>
      <c r="Q373"/>
      <c r="R373"/>
    </row>
    <row r="374" spans="1:18" ht="27.75" customHeight="1">
      <c r="A374" s="62" t="s">
        <v>115</v>
      </c>
      <c r="B374" s="62"/>
      <c r="C374" s="64" t="s">
        <v>10</v>
      </c>
      <c r="D374" s="64" t="s">
        <v>12</v>
      </c>
      <c r="E374" s="137" t="s">
        <v>307</v>
      </c>
      <c r="F374" s="64">
        <v>610</v>
      </c>
      <c r="G374" s="172">
        <f>G375</f>
        <v>152635</v>
      </c>
      <c r="H374" s="4"/>
      <c r="I374"/>
      <c r="J374"/>
      <c r="K374"/>
      <c r="L374"/>
      <c r="M374"/>
      <c r="N374"/>
      <c r="O374"/>
      <c r="P374"/>
      <c r="Q374"/>
      <c r="R374"/>
    </row>
    <row r="375" spans="1:18" ht="61.5" customHeight="1">
      <c r="A375" s="62" t="s">
        <v>116</v>
      </c>
      <c r="B375" s="62"/>
      <c r="C375" s="64" t="s">
        <v>10</v>
      </c>
      <c r="D375" s="64" t="s">
        <v>12</v>
      </c>
      <c r="E375" s="137" t="s">
        <v>307</v>
      </c>
      <c r="F375" s="64">
        <v>611</v>
      </c>
      <c r="G375" s="172">
        <v>152635</v>
      </c>
      <c r="H375" s="4"/>
      <c r="I375"/>
      <c r="J375"/>
      <c r="K375"/>
      <c r="L375"/>
      <c r="M375"/>
      <c r="N375"/>
      <c r="O375"/>
      <c r="P375"/>
      <c r="Q375"/>
      <c r="R375"/>
    </row>
    <row r="376" spans="1:18" ht="27.75" customHeight="1">
      <c r="A376" s="62" t="s">
        <v>117</v>
      </c>
      <c r="B376" s="62"/>
      <c r="C376" s="64" t="s">
        <v>10</v>
      </c>
      <c r="D376" s="64" t="s">
        <v>12</v>
      </c>
      <c r="E376" s="137" t="s">
        <v>307</v>
      </c>
      <c r="F376" s="64">
        <v>620</v>
      </c>
      <c r="G376" s="172">
        <f>G377</f>
        <v>25034.3</v>
      </c>
      <c r="H376" s="4"/>
      <c r="I376"/>
      <c r="J376"/>
      <c r="K376"/>
      <c r="L376"/>
      <c r="M376"/>
      <c r="N376"/>
      <c r="O376"/>
      <c r="P376"/>
      <c r="Q376"/>
      <c r="R376"/>
    </row>
    <row r="377" spans="1:18" ht="42" customHeight="1">
      <c r="A377" s="66" t="s">
        <v>118</v>
      </c>
      <c r="B377" s="66"/>
      <c r="C377" s="64" t="s">
        <v>10</v>
      </c>
      <c r="D377" s="64" t="s">
        <v>12</v>
      </c>
      <c r="E377" s="137" t="s">
        <v>307</v>
      </c>
      <c r="F377" s="64">
        <v>621</v>
      </c>
      <c r="G377" s="172">
        <v>25034.3</v>
      </c>
      <c r="H377" s="4"/>
      <c r="I377"/>
      <c r="J377"/>
      <c r="K377"/>
      <c r="L377"/>
      <c r="M377"/>
      <c r="N377"/>
      <c r="O377"/>
      <c r="P377"/>
      <c r="Q377"/>
      <c r="R377"/>
    </row>
    <row r="378" spans="1:18" ht="14.25" hidden="1">
      <c r="A378" s="62" t="s">
        <v>172</v>
      </c>
      <c r="B378" s="62"/>
      <c r="C378" s="59" t="s">
        <v>10</v>
      </c>
      <c r="D378" s="59" t="s">
        <v>12</v>
      </c>
      <c r="E378" s="137" t="s">
        <v>173</v>
      </c>
      <c r="F378" s="59"/>
      <c r="G378" s="140"/>
      <c r="H378" s="4"/>
      <c r="I378"/>
      <c r="J378"/>
      <c r="K378"/>
      <c r="L378"/>
      <c r="M378"/>
      <c r="N378"/>
      <c r="O378"/>
      <c r="P378"/>
      <c r="Q378"/>
      <c r="R378"/>
    </row>
    <row r="379" spans="1:18" ht="42.75" hidden="1">
      <c r="A379" s="174" t="s">
        <v>318</v>
      </c>
      <c r="B379" s="174"/>
      <c r="C379" s="59" t="s">
        <v>10</v>
      </c>
      <c r="D379" s="59" t="s">
        <v>12</v>
      </c>
      <c r="E379" s="137" t="s">
        <v>319</v>
      </c>
      <c r="F379" s="59"/>
      <c r="G379" s="140"/>
      <c r="H379" s="4"/>
      <c r="I379"/>
      <c r="J379"/>
      <c r="K379"/>
      <c r="L379"/>
      <c r="M379"/>
      <c r="N379"/>
      <c r="O379"/>
      <c r="P379"/>
      <c r="Q379"/>
      <c r="R379"/>
    </row>
    <row r="380" spans="1:18" ht="14.25" hidden="1">
      <c r="A380" s="62" t="s">
        <v>117</v>
      </c>
      <c r="B380" s="62"/>
      <c r="C380" s="59" t="s">
        <v>10</v>
      </c>
      <c r="D380" s="59" t="s">
        <v>12</v>
      </c>
      <c r="E380" s="137" t="s">
        <v>319</v>
      </c>
      <c r="F380" s="59">
        <v>620</v>
      </c>
      <c r="G380" s="140"/>
      <c r="H380" s="4"/>
      <c r="I380"/>
      <c r="J380"/>
      <c r="K380"/>
      <c r="L380"/>
      <c r="M380"/>
      <c r="N380"/>
      <c r="O380"/>
      <c r="P380"/>
      <c r="Q380"/>
      <c r="R380"/>
    </row>
    <row r="381" spans="1:18" ht="14.25" hidden="1">
      <c r="A381" s="62" t="s">
        <v>132</v>
      </c>
      <c r="B381" s="62"/>
      <c r="C381" s="59" t="s">
        <v>10</v>
      </c>
      <c r="D381" s="59" t="s">
        <v>12</v>
      </c>
      <c r="E381" s="137" t="s">
        <v>319</v>
      </c>
      <c r="F381" s="59">
        <v>622</v>
      </c>
      <c r="G381" s="140"/>
      <c r="H381" s="4"/>
      <c r="I381"/>
      <c r="J381"/>
      <c r="K381"/>
      <c r="L381"/>
      <c r="M381"/>
      <c r="N381"/>
      <c r="O381"/>
      <c r="P381"/>
      <c r="Q381"/>
      <c r="R381"/>
    </row>
    <row r="382" spans="1:18" ht="30.75" customHeight="1" hidden="1">
      <c r="A382" s="174" t="s">
        <v>320</v>
      </c>
      <c r="B382" s="174"/>
      <c r="C382" s="59" t="s">
        <v>10</v>
      </c>
      <c r="D382" s="59" t="s">
        <v>12</v>
      </c>
      <c r="E382" s="137" t="s">
        <v>321</v>
      </c>
      <c r="F382" s="59"/>
      <c r="G382" s="140"/>
      <c r="H382" s="4"/>
      <c r="I382"/>
      <c r="J382"/>
      <c r="K382"/>
      <c r="L382"/>
      <c r="M382"/>
      <c r="N382"/>
      <c r="O382"/>
      <c r="P382"/>
      <c r="Q382"/>
      <c r="R382"/>
    </row>
    <row r="383" spans="1:18" ht="30.75" customHeight="1" hidden="1">
      <c r="A383" s="62" t="s">
        <v>100</v>
      </c>
      <c r="B383" s="62"/>
      <c r="C383" s="59" t="s">
        <v>10</v>
      </c>
      <c r="D383" s="59" t="s">
        <v>12</v>
      </c>
      <c r="E383" s="137" t="s">
        <v>321</v>
      </c>
      <c r="F383" s="59">
        <v>110</v>
      </c>
      <c r="G383" s="140"/>
      <c r="H383" s="4"/>
      <c r="I383"/>
      <c r="J383"/>
      <c r="K383"/>
      <c r="L383"/>
      <c r="M383"/>
      <c r="N383"/>
      <c r="O383"/>
      <c r="P383"/>
      <c r="Q383"/>
      <c r="R383"/>
    </row>
    <row r="384" spans="1:18" ht="30.75" customHeight="1" hidden="1">
      <c r="A384" s="66" t="s">
        <v>128</v>
      </c>
      <c r="B384" s="66"/>
      <c r="C384" s="59" t="s">
        <v>10</v>
      </c>
      <c r="D384" s="59" t="s">
        <v>12</v>
      </c>
      <c r="E384" s="137" t="s">
        <v>321</v>
      </c>
      <c r="F384" s="59">
        <v>112</v>
      </c>
      <c r="G384" s="140"/>
      <c r="H384" s="4"/>
      <c r="I384"/>
      <c r="J384"/>
      <c r="K384"/>
      <c r="L384"/>
      <c r="M384"/>
      <c r="N384"/>
      <c r="O384"/>
      <c r="P384"/>
      <c r="Q384"/>
      <c r="R384"/>
    </row>
    <row r="385" spans="1:18" ht="30.75" customHeight="1" hidden="1">
      <c r="A385" s="62" t="s">
        <v>90</v>
      </c>
      <c r="B385" s="62"/>
      <c r="C385" s="59" t="s">
        <v>10</v>
      </c>
      <c r="D385" s="59" t="s">
        <v>12</v>
      </c>
      <c r="E385" s="137" t="s">
        <v>321</v>
      </c>
      <c r="F385" s="59">
        <v>240</v>
      </c>
      <c r="G385" s="140"/>
      <c r="H385" s="4"/>
      <c r="I385"/>
      <c r="J385"/>
      <c r="K385"/>
      <c r="L385"/>
      <c r="M385"/>
      <c r="N385"/>
      <c r="O385"/>
      <c r="P385"/>
      <c r="Q385"/>
      <c r="R385"/>
    </row>
    <row r="386" spans="1:18" ht="14.25" hidden="1">
      <c r="A386" s="66" t="s">
        <v>99</v>
      </c>
      <c r="B386" s="66"/>
      <c r="C386" s="59" t="s">
        <v>10</v>
      </c>
      <c r="D386" s="59" t="s">
        <v>12</v>
      </c>
      <c r="E386" s="137" t="s">
        <v>321</v>
      </c>
      <c r="F386" s="59">
        <v>244</v>
      </c>
      <c r="G386" s="140"/>
      <c r="H386" s="4"/>
      <c r="I386"/>
      <c r="J386"/>
      <c r="K386"/>
      <c r="L386"/>
      <c r="M386"/>
      <c r="N386"/>
      <c r="O386"/>
      <c r="P386"/>
      <c r="Q386"/>
      <c r="R386"/>
    </row>
    <row r="387" spans="1:18" ht="14.25" hidden="1">
      <c r="A387" s="62" t="s">
        <v>115</v>
      </c>
      <c r="B387" s="62"/>
      <c r="C387" s="59" t="s">
        <v>10</v>
      </c>
      <c r="D387" s="59" t="s">
        <v>12</v>
      </c>
      <c r="E387" s="137" t="s">
        <v>321</v>
      </c>
      <c r="F387" s="59">
        <v>610</v>
      </c>
      <c r="G387" s="140"/>
      <c r="H387" s="4"/>
      <c r="I387"/>
      <c r="J387"/>
      <c r="K387"/>
      <c r="L387"/>
      <c r="M387"/>
      <c r="N387"/>
      <c r="O387"/>
      <c r="P387"/>
      <c r="Q387"/>
      <c r="R387"/>
    </row>
    <row r="388" spans="1:18" ht="14.25" hidden="1">
      <c r="A388" s="62" t="s">
        <v>131</v>
      </c>
      <c r="B388" s="62"/>
      <c r="C388" s="59" t="s">
        <v>10</v>
      </c>
      <c r="D388" s="59" t="s">
        <v>12</v>
      </c>
      <c r="E388" s="137" t="s">
        <v>321</v>
      </c>
      <c r="F388" s="59">
        <v>612</v>
      </c>
      <c r="G388" s="140"/>
      <c r="H388" s="4"/>
      <c r="I388"/>
      <c r="J388"/>
      <c r="K388"/>
      <c r="L388"/>
      <c r="M388"/>
      <c r="N388"/>
      <c r="O388"/>
      <c r="P388"/>
      <c r="Q388"/>
      <c r="R388"/>
    </row>
    <row r="389" spans="1:18" ht="14.25" hidden="1">
      <c r="A389" s="62" t="s">
        <v>117</v>
      </c>
      <c r="B389" s="62"/>
      <c r="C389" s="59" t="s">
        <v>10</v>
      </c>
      <c r="D389" s="59" t="s">
        <v>12</v>
      </c>
      <c r="E389" s="137" t="s">
        <v>321</v>
      </c>
      <c r="F389" s="59">
        <v>620</v>
      </c>
      <c r="G389" s="140"/>
      <c r="H389" s="4"/>
      <c r="I389"/>
      <c r="J389"/>
      <c r="K389"/>
      <c r="L389"/>
      <c r="M389"/>
      <c r="N389"/>
      <c r="O389"/>
      <c r="P389"/>
      <c r="Q389"/>
      <c r="R389"/>
    </row>
    <row r="390" spans="1:18" ht="33" customHeight="1" hidden="1">
      <c r="A390" s="62" t="s">
        <v>132</v>
      </c>
      <c r="B390" s="62"/>
      <c r="C390" s="59" t="s">
        <v>10</v>
      </c>
      <c r="D390" s="59" t="s">
        <v>12</v>
      </c>
      <c r="E390" s="137" t="s">
        <v>321</v>
      </c>
      <c r="F390" s="59">
        <v>622</v>
      </c>
      <c r="G390" s="140"/>
      <c r="H390" s="4"/>
      <c r="I390"/>
      <c r="J390"/>
      <c r="K390"/>
      <c r="L390"/>
      <c r="M390"/>
      <c r="N390"/>
      <c r="O390"/>
      <c r="P390"/>
      <c r="Q390"/>
      <c r="R390"/>
    </row>
    <row r="391" spans="1:18" ht="33" customHeight="1" hidden="1">
      <c r="A391" s="86" t="s">
        <v>320</v>
      </c>
      <c r="B391" s="86"/>
      <c r="C391" s="89" t="s">
        <v>10</v>
      </c>
      <c r="D391" s="89" t="s">
        <v>12</v>
      </c>
      <c r="E391" s="143">
        <v>4362100</v>
      </c>
      <c r="F391" s="59"/>
      <c r="G391" s="151">
        <f>G392+G394+G396</f>
        <v>0</v>
      </c>
      <c r="H391" s="4"/>
      <c r="I391"/>
      <c r="J391"/>
      <c r="K391"/>
      <c r="L391"/>
      <c r="M391"/>
      <c r="N391"/>
      <c r="O391"/>
      <c r="P391"/>
      <c r="Q391"/>
      <c r="R391"/>
    </row>
    <row r="392" spans="1:18" ht="33" customHeight="1" hidden="1">
      <c r="A392" s="62" t="s">
        <v>90</v>
      </c>
      <c r="B392" s="62"/>
      <c r="C392" s="59" t="s">
        <v>10</v>
      </c>
      <c r="D392" s="59" t="s">
        <v>12</v>
      </c>
      <c r="E392" s="137">
        <v>4362100</v>
      </c>
      <c r="F392" s="59">
        <v>240</v>
      </c>
      <c r="G392" s="140">
        <f>G393</f>
        <v>0</v>
      </c>
      <c r="H392" s="4"/>
      <c r="I392"/>
      <c r="J392"/>
      <c r="K392"/>
      <c r="L392"/>
      <c r="M392"/>
      <c r="N392"/>
      <c r="O392"/>
      <c r="P392"/>
      <c r="Q392"/>
      <c r="R392"/>
    </row>
    <row r="393" spans="1:18" ht="33" customHeight="1" hidden="1">
      <c r="A393" s="66" t="s">
        <v>99</v>
      </c>
      <c r="B393" s="66"/>
      <c r="C393" s="59" t="s">
        <v>10</v>
      </c>
      <c r="D393" s="59" t="s">
        <v>12</v>
      </c>
      <c r="E393" s="137">
        <v>4362100</v>
      </c>
      <c r="F393" s="59">
        <v>244</v>
      </c>
      <c r="G393" s="140"/>
      <c r="H393" s="4"/>
      <c r="I393"/>
      <c r="J393"/>
      <c r="K393"/>
      <c r="L393"/>
      <c r="M393"/>
      <c r="N393"/>
      <c r="O393"/>
      <c r="P393"/>
      <c r="Q393"/>
      <c r="R393"/>
    </row>
    <row r="394" spans="1:18" ht="33" customHeight="1" hidden="1">
      <c r="A394" s="62" t="s">
        <v>115</v>
      </c>
      <c r="B394" s="62"/>
      <c r="C394" s="59" t="s">
        <v>10</v>
      </c>
      <c r="D394" s="59" t="s">
        <v>12</v>
      </c>
      <c r="E394" s="137">
        <v>4362100</v>
      </c>
      <c r="F394" s="59">
        <v>610</v>
      </c>
      <c r="G394" s="140">
        <f>G395</f>
        <v>0</v>
      </c>
      <c r="H394" s="4"/>
      <c r="I394"/>
      <c r="J394"/>
      <c r="K394"/>
      <c r="L394"/>
      <c r="M394"/>
      <c r="N394"/>
      <c r="O394"/>
      <c r="P394"/>
      <c r="Q394"/>
      <c r="R394"/>
    </row>
    <row r="395" spans="1:18" ht="33" customHeight="1" hidden="1">
      <c r="A395" s="62" t="s">
        <v>131</v>
      </c>
      <c r="B395" s="62"/>
      <c r="C395" s="59" t="s">
        <v>10</v>
      </c>
      <c r="D395" s="59" t="s">
        <v>12</v>
      </c>
      <c r="E395" s="137">
        <v>4362100</v>
      </c>
      <c r="F395" s="59">
        <v>612</v>
      </c>
      <c r="G395" s="140"/>
      <c r="H395" s="4"/>
      <c r="I395"/>
      <c r="J395"/>
      <c r="K395"/>
      <c r="L395"/>
      <c r="M395"/>
      <c r="N395"/>
      <c r="O395"/>
      <c r="P395"/>
      <c r="Q395"/>
      <c r="R395"/>
    </row>
    <row r="396" spans="1:18" ht="33" customHeight="1" hidden="1">
      <c r="A396" s="62" t="s">
        <v>117</v>
      </c>
      <c r="B396" s="62"/>
      <c r="C396" s="59" t="s">
        <v>10</v>
      </c>
      <c r="D396" s="59" t="s">
        <v>12</v>
      </c>
      <c r="E396" s="137">
        <v>4362100</v>
      </c>
      <c r="F396" s="59">
        <v>620</v>
      </c>
      <c r="G396" s="140">
        <f>G397</f>
        <v>0</v>
      </c>
      <c r="H396" s="4"/>
      <c r="I396"/>
      <c r="J396"/>
      <c r="K396"/>
      <c r="L396"/>
      <c r="M396"/>
      <c r="N396"/>
      <c r="O396"/>
      <c r="P396"/>
      <c r="Q396"/>
      <c r="R396"/>
    </row>
    <row r="397" spans="1:18" ht="33" customHeight="1" hidden="1">
      <c r="A397" s="66" t="s">
        <v>132</v>
      </c>
      <c r="B397" s="66"/>
      <c r="C397" s="59" t="s">
        <v>10</v>
      </c>
      <c r="D397" s="59" t="s">
        <v>12</v>
      </c>
      <c r="E397" s="137">
        <v>4362100</v>
      </c>
      <c r="F397" s="59">
        <v>622</v>
      </c>
      <c r="G397" s="140"/>
      <c r="H397" s="4"/>
      <c r="I397"/>
      <c r="J397"/>
      <c r="K397"/>
      <c r="L397"/>
      <c r="M397"/>
      <c r="N397"/>
      <c r="O397"/>
      <c r="P397"/>
      <c r="Q397"/>
      <c r="R397"/>
    </row>
    <row r="398" spans="1:18" ht="79.5" customHeight="1" hidden="1">
      <c r="A398" s="119" t="s">
        <v>322</v>
      </c>
      <c r="B398" s="119"/>
      <c r="C398" s="64" t="s">
        <v>10</v>
      </c>
      <c r="D398" s="64" t="s">
        <v>12</v>
      </c>
      <c r="E398" s="139" t="s">
        <v>323</v>
      </c>
      <c r="F398" s="64"/>
      <c r="G398" s="85">
        <f>G399</f>
        <v>0</v>
      </c>
      <c r="H398" s="4"/>
      <c r="I398"/>
      <c r="J398"/>
      <c r="K398"/>
      <c r="L398"/>
      <c r="M398"/>
      <c r="N398"/>
      <c r="O398"/>
      <c r="P398"/>
      <c r="Q398"/>
      <c r="R398"/>
    </row>
    <row r="399" spans="1:18" ht="14.25" hidden="1">
      <c r="A399" s="62" t="s">
        <v>115</v>
      </c>
      <c r="B399" s="62"/>
      <c r="C399" s="64" t="s">
        <v>10</v>
      </c>
      <c r="D399" s="64" t="s">
        <v>12</v>
      </c>
      <c r="E399" s="139" t="s">
        <v>323</v>
      </c>
      <c r="F399" s="64">
        <v>610</v>
      </c>
      <c r="G399" s="85">
        <f>G400</f>
        <v>0</v>
      </c>
      <c r="H399" s="4"/>
      <c r="I399"/>
      <c r="J399"/>
      <c r="K399"/>
      <c r="L399"/>
      <c r="M399"/>
      <c r="N399"/>
      <c r="O399"/>
      <c r="P399"/>
      <c r="Q399"/>
      <c r="R399"/>
    </row>
    <row r="400" spans="1:18" ht="42.75" hidden="1">
      <c r="A400" s="62" t="s">
        <v>116</v>
      </c>
      <c r="B400" s="62"/>
      <c r="C400" s="64" t="s">
        <v>10</v>
      </c>
      <c r="D400" s="64" t="s">
        <v>12</v>
      </c>
      <c r="E400" s="139" t="s">
        <v>323</v>
      </c>
      <c r="F400" s="64">
        <v>611</v>
      </c>
      <c r="G400" s="85"/>
      <c r="H400" s="4"/>
      <c r="I400"/>
      <c r="J400"/>
      <c r="K400"/>
      <c r="L400"/>
      <c r="M400"/>
      <c r="N400"/>
      <c r="O400"/>
      <c r="P400"/>
      <c r="Q400"/>
      <c r="R400"/>
    </row>
    <row r="401" spans="1:18" ht="53.25" customHeight="1">
      <c r="A401" s="56" t="s">
        <v>187</v>
      </c>
      <c r="B401" s="56"/>
      <c r="C401" s="118" t="s">
        <v>10</v>
      </c>
      <c r="D401" s="118" t="s">
        <v>12</v>
      </c>
      <c r="E401" s="150" t="s">
        <v>324</v>
      </c>
      <c r="F401" s="118"/>
      <c r="G401" s="97">
        <f>G402+G404+G406+G408</f>
        <v>1500.4</v>
      </c>
      <c r="H401" s="4"/>
      <c r="I401"/>
      <c r="J401"/>
      <c r="K401"/>
      <c r="L401"/>
      <c r="M401"/>
      <c r="N401"/>
      <c r="O401"/>
      <c r="P401"/>
      <c r="Q401"/>
      <c r="R401"/>
    </row>
    <row r="402" spans="1:18" ht="14.25">
      <c r="A402" s="62" t="s">
        <v>90</v>
      </c>
      <c r="B402" s="62"/>
      <c r="C402" s="64" t="s">
        <v>10</v>
      </c>
      <c r="D402" s="64" t="s">
        <v>12</v>
      </c>
      <c r="E402" s="139" t="s">
        <v>324</v>
      </c>
      <c r="F402" s="64">
        <v>240</v>
      </c>
      <c r="G402" s="85">
        <f>G403</f>
        <v>235.8</v>
      </c>
      <c r="H402" s="4"/>
      <c r="I402"/>
      <c r="J402"/>
      <c r="K402"/>
      <c r="L402"/>
      <c r="M402"/>
      <c r="N402"/>
      <c r="O402"/>
      <c r="P402"/>
      <c r="Q402"/>
      <c r="R402"/>
    </row>
    <row r="403" spans="1:18" ht="12.75">
      <c r="A403" s="66" t="s">
        <v>99</v>
      </c>
      <c r="B403" s="66"/>
      <c r="C403" s="64" t="s">
        <v>10</v>
      </c>
      <c r="D403" s="64" t="s">
        <v>12</v>
      </c>
      <c r="E403" s="139" t="s">
        <v>324</v>
      </c>
      <c r="F403" s="64">
        <v>244</v>
      </c>
      <c r="G403" s="85">
        <v>235.8</v>
      </c>
      <c r="H403" s="4"/>
      <c r="I403"/>
      <c r="J403"/>
      <c r="K403"/>
      <c r="L403"/>
      <c r="M403"/>
      <c r="N403"/>
      <c r="O403"/>
      <c r="P403"/>
      <c r="Q403"/>
      <c r="R403"/>
    </row>
    <row r="404" spans="1:18" ht="14.25">
      <c r="A404" s="62" t="s">
        <v>115</v>
      </c>
      <c r="B404" s="62"/>
      <c r="C404" s="64" t="s">
        <v>10</v>
      </c>
      <c r="D404" s="64" t="s">
        <v>12</v>
      </c>
      <c r="E404" s="139" t="s">
        <v>324</v>
      </c>
      <c r="F404" s="64">
        <v>610</v>
      </c>
      <c r="G404" s="85">
        <f>G405</f>
        <v>1189.7</v>
      </c>
      <c r="H404" s="4"/>
      <c r="I404"/>
      <c r="J404"/>
      <c r="K404"/>
      <c r="L404"/>
      <c r="M404"/>
      <c r="N404"/>
      <c r="O404"/>
      <c r="P404"/>
      <c r="Q404"/>
      <c r="R404"/>
    </row>
    <row r="405" spans="1:18" ht="14.25">
      <c r="A405" s="62" t="s">
        <v>131</v>
      </c>
      <c r="B405" s="62"/>
      <c r="C405" s="64" t="s">
        <v>10</v>
      </c>
      <c r="D405" s="64" t="s">
        <v>12</v>
      </c>
      <c r="E405" s="139" t="s">
        <v>324</v>
      </c>
      <c r="F405" s="64">
        <v>612</v>
      </c>
      <c r="G405" s="140">
        <v>1189.7</v>
      </c>
      <c r="H405" s="4"/>
      <c r="I405"/>
      <c r="J405"/>
      <c r="K405"/>
      <c r="L405"/>
      <c r="M405"/>
      <c r="N405"/>
      <c r="O405"/>
      <c r="P405"/>
      <c r="Q405"/>
      <c r="R405"/>
    </row>
    <row r="406" spans="1:18" ht="14.25">
      <c r="A406" s="62" t="s">
        <v>117</v>
      </c>
      <c r="B406" s="62"/>
      <c r="C406" s="64" t="s">
        <v>10</v>
      </c>
      <c r="D406" s="64" t="s">
        <v>12</v>
      </c>
      <c r="E406" s="139" t="s">
        <v>324</v>
      </c>
      <c r="F406" s="64">
        <v>620</v>
      </c>
      <c r="G406" s="85">
        <f>G407</f>
        <v>63.3</v>
      </c>
      <c r="H406" s="4"/>
      <c r="I406"/>
      <c r="J406"/>
      <c r="K406"/>
      <c r="L406"/>
      <c r="M406"/>
      <c r="N406"/>
      <c r="O406"/>
      <c r="P406"/>
      <c r="Q406"/>
      <c r="R406"/>
    </row>
    <row r="407" spans="1:18" ht="14.25">
      <c r="A407" s="62" t="s">
        <v>132</v>
      </c>
      <c r="B407" s="62"/>
      <c r="C407" s="64" t="s">
        <v>10</v>
      </c>
      <c r="D407" s="64" t="s">
        <v>12</v>
      </c>
      <c r="E407" s="139" t="s">
        <v>324</v>
      </c>
      <c r="F407" s="64">
        <v>622</v>
      </c>
      <c r="G407" s="140">
        <v>63.3</v>
      </c>
      <c r="H407" s="4"/>
      <c r="I407"/>
      <c r="J407"/>
      <c r="K407"/>
      <c r="L407"/>
      <c r="M407"/>
      <c r="N407"/>
      <c r="O407"/>
      <c r="P407"/>
      <c r="Q407"/>
      <c r="R407"/>
    </row>
    <row r="408" spans="1:18" ht="14.25">
      <c r="A408" s="62" t="s">
        <v>90</v>
      </c>
      <c r="B408" s="62"/>
      <c r="C408" s="64" t="s">
        <v>10</v>
      </c>
      <c r="D408" s="64" t="s">
        <v>12</v>
      </c>
      <c r="E408" s="139" t="s">
        <v>350</v>
      </c>
      <c r="F408" s="64">
        <v>240</v>
      </c>
      <c r="G408" s="140">
        <f>G409</f>
        <v>11.6</v>
      </c>
      <c r="H408" s="4"/>
      <c r="I408"/>
      <c r="J408"/>
      <c r="K408"/>
      <c r="L408"/>
      <c r="M408"/>
      <c r="N408"/>
      <c r="O408"/>
      <c r="P408"/>
      <c r="Q408"/>
      <c r="R408"/>
    </row>
    <row r="409" spans="1:18" ht="14.25">
      <c r="A409" s="66" t="s">
        <v>99</v>
      </c>
      <c r="B409" s="62"/>
      <c r="C409" s="64" t="s">
        <v>10</v>
      </c>
      <c r="D409" s="64" t="s">
        <v>12</v>
      </c>
      <c r="E409" s="139" t="s">
        <v>350</v>
      </c>
      <c r="F409" s="64">
        <v>244</v>
      </c>
      <c r="G409" s="140">
        <v>11.6</v>
      </c>
      <c r="H409" s="4"/>
      <c r="I409"/>
      <c r="J409"/>
      <c r="K409"/>
      <c r="L409"/>
      <c r="M409"/>
      <c r="N409"/>
      <c r="O409"/>
      <c r="P409"/>
      <c r="Q409"/>
      <c r="R409"/>
    </row>
    <row r="410" spans="1:18" ht="27" customHeight="1">
      <c r="A410" s="86" t="s">
        <v>278</v>
      </c>
      <c r="B410" s="86"/>
      <c r="C410" s="89" t="s">
        <v>10</v>
      </c>
      <c r="D410" s="89" t="s">
        <v>12</v>
      </c>
      <c r="E410" s="150" t="s">
        <v>279</v>
      </c>
      <c r="F410" s="89"/>
      <c r="G410" s="82">
        <f>G411+G423</f>
        <v>3883.5</v>
      </c>
      <c r="H410" s="4"/>
      <c r="I410"/>
      <c r="J410"/>
      <c r="K410"/>
      <c r="L410"/>
      <c r="M410"/>
      <c r="N410"/>
      <c r="O410"/>
      <c r="P410"/>
      <c r="Q410"/>
      <c r="R410"/>
    </row>
    <row r="411" spans="1:18" ht="30" customHeight="1">
      <c r="A411" s="94" t="s">
        <v>309</v>
      </c>
      <c r="B411" s="94"/>
      <c r="C411" s="65" t="s">
        <v>10</v>
      </c>
      <c r="D411" s="65" t="s">
        <v>12</v>
      </c>
      <c r="E411" s="150" t="s">
        <v>310</v>
      </c>
      <c r="F411" s="64"/>
      <c r="G411" s="85">
        <f>G412+G414+G416+G418</f>
        <v>3861.6</v>
      </c>
      <c r="H411" s="4"/>
      <c r="I411"/>
      <c r="J411"/>
      <c r="K411"/>
      <c r="L411"/>
      <c r="M411"/>
      <c r="N411"/>
      <c r="O411"/>
      <c r="P411"/>
      <c r="Q411"/>
      <c r="R411"/>
    </row>
    <row r="412" spans="1:18" ht="14.25">
      <c r="A412" s="62" t="s">
        <v>90</v>
      </c>
      <c r="B412" s="62"/>
      <c r="C412" s="65" t="s">
        <v>10</v>
      </c>
      <c r="D412" s="65" t="s">
        <v>12</v>
      </c>
      <c r="E412" s="152" t="s">
        <v>310</v>
      </c>
      <c r="F412" s="64">
        <v>240</v>
      </c>
      <c r="G412" s="85">
        <f>G413</f>
        <v>489.2</v>
      </c>
      <c r="H412" s="4"/>
      <c r="I412"/>
      <c r="J412"/>
      <c r="K412"/>
      <c r="L412"/>
      <c r="M412"/>
      <c r="N412"/>
      <c r="O412"/>
      <c r="P412"/>
      <c r="Q412"/>
      <c r="R412"/>
    </row>
    <row r="413" spans="1:18" ht="21" customHeight="1">
      <c r="A413" s="66" t="s">
        <v>99</v>
      </c>
      <c r="B413" s="66"/>
      <c r="C413" s="65" t="s">
        <v>10</v>
      </c>
      <c r="D413" s="65" t="s">
        <v>12</v>
      </c>
      <c r="E413" s="152" t="s">
        <v>310</v>
      </c>
      <c r="F413" s="64">
        <v>244</v>
      </c>
      <c r="G413" s="85">
        <v>489.2</v>
      </c>
      <c r="H413" s="4"/>
      <c r="I413"/>
      <c r="J413"/>
      <c r="K413"/>
      <c r="L413"/>
      <c r="M413"/>
      <c r="N413"/>
      <c r="O413"/>
      <c r="P413"/>
      <c r="Q413"/>
      <c r="R413"/>
    </row>
    <row r="414" spans="1:18" ht="32.25" customHeight="1">
      <c r="A414" s="62" t="s">
        <v>115</v>
      </c>
      <c r="B414" s="62"/>
      <c r="C414" s="65" t="s">
        <v>10</v>
      </c>
      <c r="D414" s="65" t="s">
        <v>12</v>
      </c>
      <c r="E414" s="152" t="s">
        <v>310</v>
      </c>
      <c r="F414" s="65">
        <v>610</v>
      </c>
      <c r="G414" s="83">
        <f>G415</f>
        <v>3037</v>
      </c>
      <c r="H414" s="4"/>
      <c r="I414"/>
      <c r="J414"/>
      <c r="K414"/>
      <c r="L414"/>
      <c r="M414"/>
      <c r="N414"/>
      <c r="O414"/>
      <c r="P414"/>
      <c r="Q414"/>
      <c r="R414"/>
    </row>
    <row r="415" spans="1:18" ht="28.5" customHeight="1">
      <c r="A415" s="62" t="s">
        <v>131</v>
      </c>
      <c r="B415" s="62"/>
      <c r="C415" s="64" t="s">
        <v>10</v>
      </c>
      <c r="D415" s="64" t="s">
        <v>12</v>
      </c>
      <c r="E415" s="152" t="s">
        <v>310</v>
      </c>
      <c r="F415" s="65">
        <v>612</v>
      </c>
      <c r="G415" s="83">
        <v>3037</v>
      </c>
      <c r="H415" s="4"/>
      <c r="I415"/>
      <c r="J415"/>
      <c r="K415"/>
      <c r="L415"/>
      <c r="M415"/>
      <c r="N415"/>
      <c r="O415"/>
      <c r="P415"/>
      <c r="Q415"/>
      <c r="R415"/>
    </row>
    <row r="416" spans="1:18" ht="26.25" customHeight="1">
      <c r="A416" s="62" t="s">
        <v>117</v>
      </c>
      <c r="B416" s="62"/>
      <c r="C416" s="64" t="s">
        <v>10</v>
      </c>
      <c r="D416" s="64" t="s">
        <v>12</v>
      </c>
      <c r="E416" s="152" t="s">
        <v>310</v>
      </c>
      <c r="F416" s="65">
        <v>620</v>
      </c>
      <c r="G416" s="83">
        <f>G417</f>
        <v>308.4</v>
      </c>
      <c r="H416" s="4"/>
      <c r="I416"/>
      <c r="J416"/>
      <c r="K416"/>
      <c r="L416"/>
      <c r="M416"/>
      <c r="N416"/>
      <c r="O416"/>
      <c r="P416"/>
      <c r="Q416"/>
      <c r="R416"/>
    </row>
    <row r="417" spans="1:18" ht="14.25">
      <c r="A417" s="62" t="s">
        <v>132</v>
      </c>
      <c r="B417" s="62"/>
      <c r="C417" s="64" t="s">
        <v>10</v>
      </c>
      <c r="D417" s="64" t="s">
        <v>12</v>
      </c>
      <c r="E417" s="152" t="s">
        <v>310</v>
      </c>
      <c r="F417" s="64">
        <v>622</v>
      </c>
      <c r="G417" s="85">
        <v>308.4</v>
      </c>
      <c r="H417" s="4"/>
      <c r="I417"/>
      <c r="J417"/>
      <c r="K417"/>
      <c r="L417"/>
      <c r="M417"/>
      <c r="N417"/>
      <c r="O417"/>
      <c r="P417"/>
      <c r="Q417"/>
      <c r="R417"/>
    </row>
    <row r="418" spans="1:18" ht="18.75" customHeight="1">
      <c r="A418" s="66" t="s">
        <v>163</v>
      </c>
      <c r="B418" s="66"/>
      <c r="C418" s="64" t="s">
        <v>10</v>
      </c>
      <c r="D418" s="64" t="s">
        <v>12</v>
      </c>
      <c r="E418" s="152" t="s">
        <v>310</v>
      </c>
      <c r="F418" s="64">
        <v>800</v>
      </c>
      <c r="G418" s="140">
        <f>G419+G421</f>
        <v>27</v>
      </c>
      <c r="H418" s="4"/>
      <c r="I418"/>
      <c r="J418"/>
      <c r="K418"/>
      <c r="L418"/>
      <c r="M418"/>
      <c r="N418"/>
      <c r="O418"/>
      <c r="P418"/>
      <c r="Q418"/>
      <c r="R418"/>
    </row>
    <row r="419" spans="1:18" ht="24" customHeight="1">
      <c r="A419" s="66" t="s">
        <v>313</v>
      </c>
      <c r="B419" s="66"/>
      <c r="C419" s="64" t="s">
        <v>10</v>
      </c>
      <c r="D419" s="64" t="s">
        <v>12</v>
      </c>
      <c r="E419" s="152" t="s">
        <v>310</v>
      </c>
      <c r="F419" s="64">
        <v>830</v>
      </c>
      <c r="G419" s="85">
        <f>G420</f>
        <v>14.2</v>
      </c>
      <c r="H419" s="4"/>
      <c r="I419"/>
      <c r="J419"/>
      <c r="K419"/>
      <c r="L419"/>
      <c r="M419"/>
      <c r="N419"/>
      <c r="O419"/>
      <c r="P419"/>
      <c r="Q419"/>
      <c r="R419"/>
    </row>
    <row r="420" spans="1:18" ht="63.75">
      <c r="A420" s="66" t="s">
        <v>314</v>
      </c>
      <c r="B420" s="66"/>
      <c r="C420" s="64" t="s">
        <v>10</v>
      </c>
      <c r="D420" s="64" t="s">
        <v>12</v>
      </c>
      <c r="E420" s="152" t="s">
        <v>310</v>
      </c>
      <c r="F420" s="64">
        <v>831</v>
      </c>
      <c r="G420" s="140">
        <v>14.2</v>
      </c>
      <c r="H420" s="4"/>
      <c r="I420"/>
      <c r="J420"/>
      <c r="K420"/>
      <c r="L420"/>
      <c r="M420"/>
      <c r="N420"/>
      <c r="O420"/>
      <c r="P420"/>
      <c r="Q420"/>
      <c r="R420"/>
    </row>
    <row r="421" spans="1:18" ht="23.25" customHeight="1">
      <c r="A421" s="62" t="s">
        <v>91</v>
      </c>
      <c r="B421" s="66"/>
      <c r="C421" s="64" t="s">
        <v>10</v>
      </c>
      <c r="D421" s="64" t="s">
        <v>12</v>
      </c>
      <c r="E421" s="152" t="s">
        <v>310</v>
      </c>
      <c r="F421" s="64">
        <v>850</v>
      </c>
      <c r="G421" s="140">
        <f>G422</f>
        <v>12.8</v>
      </c>
      <c r="H421" s="4"/>
      <c r="I421"/>
      <c r="J421"/>
      <c r="K421"/>
      <c r="L421"/>
      <c r="M421"/>
      <c r="N421"/>
      <c r="O421"/>
      <c r="P421"/>
      <c r="Q421"/>
      <c r="R421"/>
    </row>
    <row r="422" spans="1:18" ht="24" customHeight="1">
      <c r="A422" s="66" t="s">
        <v>130</v>
      </c>
      <c r="B422" s="66"/>
      <c r="C422" s="64" t="s">
        <v>10</v>
      </c>
      <c r="D422" s="64" t="s">
        <v>12</v>
      </c>
      <c r="E422" s="152" t="s">
        <v>310</v>
      </c>
      <c r="F422" s="64">
        <v>852</v>
      </c>
      <c r="G422" s="140">
        <v>12.8</v>
      </c>
      <c r="H422" s="4"/>
      <c r="I422"/>
      <c r="J422"/>
      <c r="K422"/>
      <c r="L422"/>
      <c r="M422"/>
      <c r="N422"/>
      <c r="O422"/>
      <c r="P422"/>
      <c r="Q422"/>
      <c r="R422"/>
    </row>
    <row r="423" spans="1:18" ht="26.25" customHeight="1">
      <c r="A423" s="62" t="s">
        <v>280</v>
      </c>
      <c r="B423" s="66"/>
      <c r="C423" s="64" t="s">
        <v>10</v>
      </c>
      <c r="D423" s="64" t="s">
        <v>12</v>
      </c>
      <c r="E423" s="152" t="s">
        <v>363</v>
      </c>
      <c r="F423" s="64"/>
      <c r="G423" s="140">
        <f>G424</f>
        <v>21.9</v>
      </c>
      <c r="H423" s="4"/>
      <c r="I423"/>
      <c r="J423"/>
      <c r="K423"/>
      <c r="L423"/>
      <c r="M423"/>
      <c r="N423"/>
      <c r="O423"/>
      <c r="P423"/>
      <c r="Q423"/>
      <c r="R423"/>
    </row>
    <row r="424" spans="1:18" ht="20.25" customHeight="1">
      <c r="A424" s="62" t="s">
        <v>115</v>
      </c>
      <c r="B424" s="66"/>
      <c r="C424" s="64" t="s">
        <v>10</v>
      </c>
      <c r="D424" s="64" t="s">
        <v>12</v>
      </c>
      <c r="E424" s="152" t="s">
        <v>363</v>
      </c>
      <c r="F424" s="64">
        <v>610</v>
      </c>
      <c r="G424" s="140">
        <f>G425</f>
        <v>21.9</v>
      </c>
      <c r="H424" s="4"/>
      <c r="I424"/>
      <c r="J424"/>
      <c r="K424"/>
      <c r="L424"/>
      <c r="M424"/>
      <c r="N424"/>
      <c r="O424"/>
      <c r="P424"/>
      <c r="Q424"/>
      <c r="R424"/>
    </row>
    <row r="425" spans="1:18" ht="23.25" customHeight="1">
      <c r="A425" s="62" t="s">
        <v>131</v>
      </c>
      <c r="B425" s="66"/>
      <c r="C425" s="64" t="s">
        <v>10</v>
      </c>
      <c r="D425" s="64" t="s">
        <v>12</v>
      </c>
      <c r="E425" s="152" t="s">
        <v>363</v>
      </c>
      <c r="F425" s="64">
        <v>612</v>
      </c>
      <c r="G425" s="140">
        <v>21.9</v>
      </c>
      <c r="H425" s="4"/>
      <c r="I425"/>
      <c r="J425"/>
      <c r="K425"/>
      <c r="L425"/>
      <c r="M425"/>
      <c r="N425"/>
      <c r="O425"/>
      <c r="P425"/>
      <c r="Q425"/>
      <c r="R425"/>
    </row>
    <row r="426" spans="1:18" ht="53.25" customHeight="1">
      <c r="A426" s="86" t="s">
        <v>365</v>
      </c>
      <c r="B426" s="66"/>
      <c r="C426" s="64" t="s">
        <v>10</v>
      </c>
      <c r="D426" s="64" t="s">
        <v>12</v>
      </c>
      <c r="E426" s="152" t="s">
        <v>364</v>
      </c>
      <c r="F426" s="64"/>
      <c r="G426" s="140">
        <f>G427</f>
        <v>264.6</v>
      </c>
      <c r="H426" s="4"/>
      <c r="I426"/>
      <c r="J426"/>
      <c r="K426"/>
      <c r="L426"/>
      <c r="M426"/>
      <c r="N426"/>
      <c r="O426"/>
      <c r="P426"/>
      <c r="Q426"/>
      <c r="R426"/>
    </row>
    <row r="427" spans="1:18" ht="23.25" customHeight="1">
      <c r="A427" s="62" t="s">
        <v>115</v>
      </c>
      <c r="B427" s="66"/>
      <c r="C427" s="64" t="s">
        <v>10</v>
      </c>
      <c r="D427" s="64" t="s">
        <v>12</v>
      </c>
      <c r="E427" s="152" t="s">
        <v>364</v>
      </c>
      <c r="F427" s="64">
        <v>610</v>
      </c>
      <c r="G427" s="140">
        <f>G428</f>
        <v>264.6</v>
      </c>
      <c r="H427" s="4"/>
      <c r="I427"/>
      <c r="J427"/>
      <c r="K427"/>
      <c r="L427"/>
      <c r="M427"/>
      <c r="N427"/>
      <c r="O427"/>
      <c r="P427"/>
      <c r="Q427"/>
      <c r="R427"/>
    </row>
    <row r="428" spans="1:18" ht="23.25" customHeight="1">
      <c r="A428" s="62" t="s">
        <v>131</v>
      </c>
      <c r="B428" s="66"/>
      <c r="C428" s="64" t="s">
        <v>10</v>
      </c>
      <c r="D428" s="64" t="s">
        <v>12</v>
      </c>
      <c r="E428" s="152" t="s">
        <v>364</v>
      </c>
      <c r="F428" s="64">
        <v>612</v>
      </c>
      <c r="G428" s="140">
        <v>264.6</v>
      </c>
      <c r="H428" s="4"/>
      <c r="I428"/>
      <c r="J428"/>
      <c r="K428"/>
      <c r="L428"/>
      <c r="M428"/>
      <c r="N428"/>
      <c r="O428"/>
      <c r="P428"/>
      <c r="Q428"/>
      <c r="R428"/>
    </row>
    <row r="429" spans="1:18" ht="23.25" customHeight="1">
      <c r="A429" s="56" t="s">
        <v>48</v>
      </c>
      <c r="B429" s="56"/>
      <c r="C429" s="58" t="s">
        <v>10</v>
      </c>
      <c r="D429" s="58" t="s">
        <v>10</v>
      </c>
      <c r="E429" s="136"/>
      <c r="F429" s="58"/>
      <c r="G429" s="60">
        <f>G444+G437+G430</f>
        <v>2633.9</v>
      </c>
      <c r="H429" s="4"/>
      <c r="I429"/>
      <c r="J429"/>
      <c r="K429"/>
      <c r="L429"/>
      <c r="M429"/>
      <c r="N429"/>
      <c r="O429"/>
      <c r="P429"/>
      <c r="Q429"/>
      <c r="R429"/>
    </row>
    <row r="430" spans="1:18" ht="31.5">
      <c r="A430" s="175" t="s">
        <v>325</v>
      </c>
      <c r="B430" s="175"/>
      <c r="C430" s="89" t="s">
        <v>10</v>
      </c>
      <c r="D430" s="89" t="s">
        <v>10</v>
      </c>
      <c r="E430" s="150" t="s">
        <v>327</v>
      </c>
      <c r="F430" s="89"/>
      <c r="G430" s="60">
        <f>G431+G433+G435</f>
        <v>634.7</v>
      </c>
      <c r="H430" s="4"/>
      <c r="I430"/>
      <c r="J430"/>
      <c r="K430"/>
      <c r="L430"/>
      <c r="M430"/>
      <c r="N430"/>
      <c r="O430"/>
      <c r="P430"/>
      <c r="Q430"/>
      <c r="R430"/>
    </row>
    <row r="431" spans="1:18" ht="21" customHeight="1">
      <c r="A431" s="62" t="s">
        <v>90</v>
      </c>
      <c r="B431" s="62"/>
      <c r="C431" s="64" t="s">
        <v>10</v>
      </c>
      <c r="D431" s="64" t="s">
        <v>10</v>
      </c>
      <c r="E431" s="152" t="s">
        <v>327</v>
      </c>
      <c r="F431" s="64">
        <v>240</v>
      </c>
      <c r="G431" s="83">
        <f>G432</f>
        <v>85.7</v>
      </c>
      <c r="H431" s="4"/>
      <c r="I431"/>
      <c r="J431"/>
      <c r="K431"/>
      <c r="L431"/>
      <c r="M431"/>
      <c r="N431"/>
      <c r="O431"/>
      <c r="P431"/>
      <c r="Q431"/>
      <c r="R431"/>
    </row>
    <row r="432" spans="1:18" ht="22.5" customHeight="1">
      <c r="A432" s="66" t="s">
        <v>99</v>
      </c>
      <c r="B432" s="66"/>
      <c r="C432" s="64" t="s">
        <v>10</v>
      </c>
      <c r="D432" s="64" t="s">
        <v>10</v>
      </c>
      <c r="E432" s="152" t="s">
        <v>327</v>
      </c>
      <c r="F432" s="64">
        <v>244</v>
      </c>
      <c r="G432" s="83">
        <v>85.7</v>
      </c>
      <c r="H432" s="4"/>
      <c r="I432"/>
      <c r="J432"/>
      <c r="K432"/>
      <c r="L432"/>
      <c r="M432"/>
      <c r="N432"/>
      <c r="O432"/>
      <c r="P432"/>
      <c r="Q432"/>
      <c r="R432"/>
    </row>
    <row r="433" spans="1:18" ht="18" customHeight="1">
      <c r="A433" s="62" t="s">
        <v>115</v>
      </c>
      <c r="B433" s="62"/>
      <c r="C433" s="64" t="s">
        <v>10</v>
      </c>
      <c r="D433" s="64" t="s">
        <v>10</v>
      </c>
      <c r="E433" s="152" t="s">
        <v>327</v>
      </c>
      <c r="F433" s="64">
        <v>610</v>
      </c>
      <c r="G433" s="83">
        <f>G434</f>
        <v>472.3</v>
      </c>
      <c r="H433" s="4"/>
      <c r="I433"/>
      <c r="J433"/>
      <c r="K433"/>
      <c r="L433"/>
      <c r="M433"/>
      <c r="N433"/>
      <c r="O433"/>
      <c r="P433"/>
      <c r="Q433"/>
      <c r="R433"/>
    </row>
    <row r="434" spans="1:18" ht="20.25" customHeight="1">
      <c r="A434" s="62" t="s">
        <v>131</v>
      </c>
      <c r="B434" s="62"/>
      <c r="C434" s="64" t="s">
        <v>10</v>
      </c>
      <c r="D434" s="64" t="s">
        <v>10</v>
      </c>
      <c r="E434" s="152" t="s">
        <v>327</v>
      </c>
      <c r="F434" s="64">
        <v>612</v>
      </c>
      <c r="G434" s="83">
        <v>472.3</v>
      </c>
      <c r="H434" s="4"/>
      <c r="I434"/>
      <c r="J434"/>
      <c r="K434"/>
      <c r="L434"/>
      <c r="M434"/>
      <c r="N434"/>
      <c r="O434"/>
      <c r="P434"/>
      <c r="Q434"/>
      <c r="R434"/>
    </row>
    <row r="435" spans="1:18" ht="22.5" customHeight="1">
      <c r="A435" s="62" t="s">
        <v>117</v>
      </c>
      <c r="B435" s="62"/>
      <c r="C435" s="64" t="s">
        <v>10</v>
      </c>
      <c r="D435" s="64" t="s">
        <v>10</v>
      </c>
      <c r="E435" s="152" t="s">
        <v>327</v>
      </c>
      <c r="F435" s="64">
        <v>620</v>
      </c>
      <c r="G435" s="83">
        <f>G436</f>
        <v>76.7</v>
      </c>
      <c r="H435" s="4"/>
      <c r="I435"/>
      <c r="J435"/>
      <c r="K435"/>
      <c r="L435"/>
      <c r="M435"/>
      <c r="N435"/>
      <c r="O435"/>
      <c r="P435"/>
      <c r="Q435"/>
      <c r="R435"/>
    </row>
    <row r="436" spans="1:18" ht="21" customHeight="1">
      <c r="A436" s="62" t="s">
        <v>132</v>
      </c>
      <c r="B436" s="62"/>
      <c r="C436" s="64" t="s">
        <v>10</v>
      </c>
      <c r="D436" s="64" t="s">
        <v>10</v>
      </c>
      <c r="E436" s="152" t="s">
        <v>327</v>
      </c>
      <c r="F436" s="64">
        <v>622</v>
      </c>
      <c r="G436" s="83">
        <v>76.7</v>
      </c>
      <c r="H436" s="4"/>
      <c r="I436"/>
      <c r="J436"/>
      <c r="K436"/>
      <c r="L436"/>
      <c r="M436"/>
      <c r="N436"/>
      <c r="O436"/>
      <c r="P436"/>
      <c r="Q436"/>
      <c r="R436"/>
    </row>
    <row r="437" spans="1:18" ht="37.5" customHeight="1">
      <c r="A437" s="86" t="s">
        <v>326</v>
      </c>
      <c r="B437" s="86"/>
      <c r="C437" s="89" t="s">
        <v>10</v>
      </c>
      <c r="D437" s="89" t="s">
        <v>10</v>
      </c>
      <c r="E437" s="143" t="s">
        <v>351</v>
      </c>
      <c r="F437" s="89"/>
      <c r="G437" s="82">
        <f>G438+G440+G442</f>
        <v>1999.2</v>
      </c>
      <c r="H437" s="4"/>
      <c r="I437"/>
      <c r="J437"/>
      <c r="K437"/>
      <c r="L437"/>
      <c r="M437"/>
      <c r="N437"/>
      <c r="O437"/>
      <c r="P437"/>
      <c r="Q437"/>
      <c r="R437"/>
    </row>
    <row r="438" spans="1:18" ht="18" customHeight="1">
      <c r="A438" s="62" t="s">
        <v>90</v>
      </c>
      <c r="B438" s="62"/>
      <c r="C438" s="64" t="s">
        <v>10</v>
      </c>
      <c r="D438" s="64" t="s">
        <v>10</v>
      </c>
      <c r="E438" s="152" t="s">
        <v>351</v>
      </c>
      <c r="F438" s="64">
        <v>240</v>
      </c>
      <c r="G438" s="85">
        <f>G439</f>
        <v>159.6</v>
      </c>
      <c r="H438" s="4"/>
      <c r="I438"/>
      <c r="J438"/>
      <c r="K438"/>
      <c r="L438"/>
      <c r="M438"/>
      <c r="N438"/>
      <c r="O438"/>
      <c r="P438"/>
      <c r="Q438"/>
      <c r="R438"/>
    </row>
    <row r="439" spans="1:18" ht="19.5" customHeight="1">
      <c r="A439" s="66" t="s">
        <v>99</v>
      </c>
      <c r="B439" s="66"/>
      <c r="C439" s="64" t="s">
        <v>10</v>
      </c>
      <c r="D439" s="64" t="s">
        <v>10</v>
      </c>
      <c r="E439" s="152" t="s">
        <v>351</v>
      </c>
      <c r="F439" s="64">
        <v>244</v>
      </c>
      <c r="G439" s="140">
        <v>159.6</v>
      </c>
      <c r="H439" s="4"/>
      <c r="I439"/>
      <c r="J439"/>
      <c r="K439"/>
      <c r="L439"/>
      <c r="M439"/>
      <c r="N439"/>
      <c r="O439"/>
      <c r="P439"/>
      <c r="Q439"/>
      <c r="R439"/>
    </row>
    <row r="440" spans="1:18" ht="25.5" customHeight="1">
      <c r="A440" s="62" t="s">
        <v>115</v>
      </c>
      <c r="B440" s="62"/>
      <c r="C440" s="64" t="s">
        <v>10</v>
      </c>
      <c r="D440" s="64" t="s">
        <v>10</v>
      </c>
      <c r="E440" s="152" t="s">
        <v>351</v>
      </c>
      <c r="F440" s="64">
        <v>610</v>
      </c>
      <c r="G440" s="85">
        <f>G441</f>
        <v>1651.4</v>
      </c>
      <c r="H440" s="4"/>
      <c r="I440"/>
      <c r="J440"/>
      <c r="K440"/>
      <c r="L440"/>
      <c r="M440"/>
      <c r="N440"/>
      <c r="O440"/>
      <c r="P440"/>
      <c r="Q440"/>
      <c r="R440"/>
    </row>
    <row r="441" spans="1:18" ht="19.5" customHeight="1">
      <c r="A441" s="62" t="s">
        <v>131</v>
      </c>
      <c r="B441" s="62"/>
      <c r="C441" s="64" t="s">
        <v>10</v>
      </c>
      <c r="D441" s="64" t="s">
        <v>10</v>
      </c>
      <c r="E441" s="152" t="s">
        <v>351</v>
      </c>
      <c r="F441" s="64">
        <v>612</v>
      </c>
      <c r="G441" s="85">
        <v>1651.4</v>
      </c>
      <c r="H441" s="4"/>
      <c r="I441"/>
      <c r="J441"/>
      <c r="K441"/>
      <c r="L441"/>
      <c r="M441"/>
      <c r="N441"/>
      <c r="O441"/>
      <c r="P441"/>
      <c r="Q441"/>
      <c r="R441"/>
    </row>
    <row r="442" spans="1:18" ht="22.5" customHeight="1">
      <c r="A442" s="62" t="s">
        <v>117</v>
      </c>
      <c r="B442" s="62"/>
      <c r="C442" s="64" t="s">
        <v>10</v>
      </c>
      <c r="D442" s="64" t="s">
        <v>10</v>
      </c>
      <c r="E442" s="152" t="s">
        <v>351</v>
      </c>
      <c r="F442" s="64">
        <v>620</v>
      </c>
      <c r="G442" s="85">
        <f>G443</f>
        <v>188.2</v>
      </c>
      <c r="H442" s="4"/>
      <c r="I442"/>
      <c r="J442"/>
      <c r="K442"/>
      <c r="L442"/>
      <c r="M442"/>
      <c r="N442"/>
      <c r="O442"/>
      <c r="P442"/>
      <c r="Q442"/>
      <c r="R442"/>
    </row>
    <row r="443" spans="1:18" ht="27" customHeight="1">
      <c r="A443" s="62" t="s">
        <v>132</v>
      </c>
      <c r="B443" s="62"/>
      <c r="C443" s="64" t="s">
        <v>10</v>
      </c>
      <c r="D443" s="64" t="s">
        <v>10</v>
      </c>
      <c r="E443" s="152" t="s">
        <v>351</v>
      </c>
      <c r="F443" s="64">
        <v>622</v>
      </c>
      <c r="G443" s="85">
        <v>188.2</v>
      </c>
      <c r="H443" s="4"/>
      <c r="I443"/>
      <c r="J443"/>
      <c r="K443"/>
      <c r="L443"/>
      <c r="M443"/>
      <c r="N443"/>
      <c r="O443"/>
      <c r="P443"/>
      <c r="Q443"/>
      <c r="R443"/>
    </row>
    <row r="444" spans="1:18" ht="30" customHeight="1" hidden="1">
      <c r="A444" s="62" t="s">
        <v>36</v>
      </c>
      <c r="B444" s="62"/>
      <c r="C444" s="64" t="s">
        <v>10</v>
      </c>
      <c r="D444" s="64" t="s">
        <v>10</v>
      </c>
      <c r="E444" s="139" t="s">
        <v>57</v>
      </c>
      <c r="F444" s="64"/>
      <c r="G444" s="85">
        <f>G445</f>
        <v>0</v>
      </c>
      <c r="H444" s="4"/>
      <c r="I444"/>
      <c r="J444"/>
      <c r="K444"/>
      <c r="L444"/>
      <c r="M444"/>
      <c r="N444"/>
      <c r="O444"/>
      <c r="P444"/>
      <c r="Q444"/>
      <c r="R444"/>
    </row>
    <row r="445" spans="1:18" ht="90" customHeight="1" hidden="1">
      <c r="A445" s="94" t="s">
        <v>174</v>
      </c>
      <c r="B445" s="94"/>
      <c r="C445" s="65" t="s">
        <v>10</v>
      </c>
      <c r="D445" s="65" t="s">
        <v>10</v>
      </c>
      <c r="E445" s="163" t="s">
        <v>122</v>
      </c>
      <c r="F445" s="65"/>
      <c r="G445" s="85">
        <f>G446+G452+G454+G456+G458</f>
        <v>0</v>
      </c>
      <c r="H445" s="4"/>
      <c r="I445"/>
      <c r="J445"/>
      <c r="K445"/>
      <c r="L445"/>
      <c r="M445"/>
      <c r="N445"/>
      <c r="O445"/>
      <c r="P445"/>
      <c r="Q445"/>
      <c r="R445"/>
    </row>
    <row r="446" spans="1:18" ht="14.25" hidden="1">
      <c r="A446" s="62" t="s">
        <v>90</v>
      </c>
      <c r="B446" s="62"/>
      <c r="C446" s="64" t="s">
        <v>10</v>
      </c>
      <c r="D446" s="64" t="s">
        <v>10</v>
      </c>
      <c r="E446" s="139" t="s">
        <v>122</v>
      </c>
      <c r="F446" s="64">
        <v>240</v>
      </c>
      <c r="G446" s="85">
        <f>G447</f>
        <v>0</v>
      </c>
      <c r="H446" s="4"/>
      <c r="I446"/>
      <c r="J446"/>
      <c r="K446"/>
      <c r="L446"/>
      <c r="M446"/>
      <c r="N446"/>
      <c r="O446"/>
      <c r="P446"/>
      <c r="Q446"/>
      <c r="R446"/>
    </row>
    <row r="447" spans="1:18" ht="27.75" customHeight="1" hidden="1">
      <c r="A447" s="66" t="s">
        <v>99</v>
      </c>
      <c r="B447" s="66"/>
      <c r="C447" s="64" t="s">
        <v>10</v>
      </c>
      <c r="D447" s="64" t="s">
        <v>10</v>
      </c>
      <c r="E447" s="139" t="s">
        <v>122</v>
      </c>
      <c r="F447" s="64">
        <v>244</v>
      </c>
      <c r="G447" s="140"/>
      <c r="H447" s="4"/>
      <c r="I447"/>
      <c r="J447"/>
      <c r="K447"/>
      <c r="L447"/>
      <c r="M447"/>
      <c r="N447"/>
      <c r="O447"/>
      <c r="P447"/>
      <c r="Q447"/>
      <c r="R447"/>
    </row>
    <row r="448" spans="1:18" ht="21" customHeight="1" hidden="1">
      <c r="A448" s="62" t="s">
        <v>115</v>
      </c>
      <c r="B448" s="62"/>
      <c r="C448" s="64" t="s">
        <v>10</v>
      </c>
      <c r="D448" s="64" t="s">
        <v>10</v>
      </c>
      <c r="E448" s="139" t="s">
        <v>208</v>
      </c>
      <c r="F448" s="64">
        <v>610</v>
      </c>
      <c r="G448" s="140"/>
      <c r="H448" s="4"/>
      <c r="I448"/>
      <c r="J448"/>
      <c r="K448"/>
      <c r="L448"/>
      <c r="M448"/>
      <c r="N448"/>
      <c r="O448"/>
      <c r="P448"/>
      <c r="Q448"/>
      <c r="R448"/>
    </row>
    <row r="449" spans="1:18" ht="27.75" customHeight="1" hidden="1">
      <c r="A449" s="62" t="s">
        <v>131</v>
      </c>
      <c r="B449" s="62"/>
      <c r="C449" s="64" t="s">
        <v>10</v>
      </c>
      <c r="D449" s="64" t="s">
        <v>10</v>
      </c>
      <c r="E449" s="139" t="s">
        <v>208</v>
      </c>
      <c r="F449" s="64">
        <v>612</v>
      </c>
      <c r="G449" s="140"/>
      <c r="H449" s="4"/>
      <c r="I449"/>
      <c r="J449"/>
      <c r="K449"/>
      <c r="L449"/>
      <c r="M449"/>
      <c r="N449"/>
      <c r="O449"/>
      <c r="P449"/>
      <c r="Q449"/>
      <c r="R449"/>
    </row>
    <row r="450" spans="1:18" ht="18" customHeight="1" hidden="1">
      <c r="A450" s="62" t="s">
        <v>117</v>
      </c>
      <c r="B450" s="62"/>
      <c r="C450" s="64" t="s">
        <v>10</v>
      </c>
      <c r="D450" s="64" t="s">
        <v>10</v>
      </c>
      <c r="E450" s="139" t="s">
        <v>208</v>
      </c>
      <c r="F450" s="64">
        <v>620</v>
      </c>
      <c r="G450" s="140"/>
      <c r="H450" s="4"/>
      <c r="I450"/>
      <c r="J450"/>
      <c r="K450"/>
      <c r="L450"/>
      <c r="M450"/>
      <c r="N450"/>
      <c r="O450"/>
      <c r="P450"/>
      <c r="Q450"/>
      <c r="R450"/>
    </row>
    <row r="451" spans="1:18" ht="27.75" customHeight="1" hidden="1">
      <c r="A451" s="62" t="s">
        <v>132</v>
      </c>
      <c r="B451" s="62"/>
      <c r="C451" s="64" t="s">
        <v>10</v>
      </c>
      <c r="D451" s="64" t="s">
        <v>10</v>
      </c>
      <c r="E451" s="139" t="s">
        <v>208</v>
      </c>
      <c r="F451" s="64">
        <v>622</v>
      </c>
      <c r="G451" s="140"/>
      <c r="H451" s="4"/>
      <c r="I451"/>
      <c r="J451"/>
      <c r="K451"/>
      <c r="L451"/>
      <c r="M451"/>
      <c r="N451"/>
      <c r="O451"/>
      <c r="P451"/>
      <c r="Q451"/>
      <c r="R451"/>
    </row>
    <row r="452" spans="1:18" ht="27.75" customHeight="1" hidden="1">
      <c r="A452" s="62" t="s">
        <v>115</v>
      </c>
      <c r="B452" s="62"/>
      <c r="C452" s="64" t="s">
        <v>10</v>
      </c>
      <c r="D452" s="64" t="s">
        <v>10</v>
      </c>
      <c r="E452" s="139" t="s">
        <v>208</v>
      </c>
      <c r="F452" s="64">
        <v>610</v>
      </c>
      <c r="G452" s="85">
        <f>G453</f>
        <v>0</v>
      </c>
      <c r="H452" s="4"/>
      <c r="I452"/>
      <c r="J452"/>
      <c r="K452"/>
      <c r="L452"/>
      <c r="M452"/>
      <c r="N452"/>
      <c r="O452"/>
      <c r="P452"/>
      <c r="Q452"/>
      <c r="R452"/>
    </row>
    <row r="453" spans="1:18" ht="27.75" customHeight="1" hidden="1">
      <c r="A453" s="62" t="s">
        <v>131</v>
      </c>
      <c r="B453" s="62"/>
      <c r="C453" s="64" t="s">
        <v>10</v>
      </c>
      <c r="D453" s="64" t="s">
        <v>10</v>
      </c>
      <c r="E453" s="139" t="s">
        <v>208</v>
      </c>
      <c r="F453" s="64">
        <v>612</v>
      </c>
      <c r="G453" s="140"/>
      <c r="H453" s="4"/>
      <c r="I453"/>
      <c r="J453"/>
      <c r="K453"/>
      <c r="L453"/>
      <c r="M453"/>
      <c r="N453"/>
      <c r="O453"/>
      <c r="P453"/>
      <c r="Q453"/>
      <c r="R453"/>
    </row>
    <row r="454" spans="1:18" ht="27.75" customHeight="1" hidden="1">
      <c r="A454" s="62" t="s">
        <v>117</v>
      </c>
      <c r="B454" s="62"/>
      <c r="C454" s="64" t="s">
        <v>10</v>
      </c>
      <c r="D454" s="64" t="s">
        <v>10</v>
      </c>
      <c r="E454" s="139" t="s">
        <v>208</v>
      </c>
      <c r="F454" s="64">
        <v>620</v>
      </c>
      <c r="G454" s="85">
        <f>G455</f>
        <v>0</v>
      </c>
      <c r="H454" s="4"/>
      <c r="I454"/>
      <c r="J454"/>
      <c r="K454"/>
      <c r="L454"/>
      <c r="M454"/>
      <c r="N454"/>
      <c r="O454"/>
      <c r="P454"/>
      <c r="Q454"/>
      <c r="R454"/>
    </row>
    <row r="455" spans="1:18" ht="27.75" customHeight="1" hidden="1">
      <c r="A455" s="62" t="s">
        <v>132</v>
      </c>
      <c r="B455" s="62"/>
      <c r="C455" s="64" t="s">
        <v>10</v>
      </c>
      <c r="D455" s="64" t="s">
        <v>10</v>
      </c>
      <c r="E455" s="139" t="s">
        <v>208</v>
      </c>
      <c r="F455" s="64">
        <v>622</v>
      </c>
      <c r="G455" s="140"/>
      <c r="H455" s="4"/>
      <c r="I455"/>
      <c r="J455"/>
      <c r="K455"/>
      <c r="L455"/>
      <c r="M455"/>
      <c r="N455"/>
      <c r="O455"/>
      <c r="P455"/>
      <c r="Q455"/>
      <c r="R455"/>
    </row>
    <row r="456" spans="1:18" ht="27.75" customHeight="1" hidden="1">
      <c r="A456" s="62" t="s">
        <v>115</v>
      </c>
      <c r="B456" s="62"/>
      <c r="C456" s="65" t="s">
        <v>10</v>
      </c>
      <c r="D456" s="65" t="s">
        <v>10</v>
      </c>
      <c r="E456" s="163" t="s">
        <v>122</v>
      </c>
      <c r="F456" s="64">
        <v>610</v>
      </c>
      <c r="G456" s="140">
        <f>G457</f>
        <v>0</v>
      </c>
      <c r="H456" s="4"/>
      <c r="I456"/>
      <c r="J456"/>
      <c r="K456"/>
      <c r="L456"/>
      <c r="M456"/>
      <c r="N456"/>
      <c r="O456"/>
      <c r="P456"/>
      <c r="Q456"/>
      <c r="R456"/>
    </row>
    <row r="457" spans="1:18" ht="27.75" customHeight="1" hidden="1">
      <c r="A457" s="62" t="s">
        <v>131</v>
      </c>
      <c r="B457" s="62"/>
      <c r="C457" s="64" t="s">
        <v>10</v>
      </c>
      <c r="D457" s="64" t="s">
        <v>10</v>
      </c>
      <c r="E457" s="139" t="s">
        <v>122</v>
      </c>
      <c r="F457" s="64">
        <v>612</v>
      </c>
      <c r="G457" s="140"/>
      <c r="H457" s="4"/>
      <c r="I457"/>
      <c r="J457"/>
      <c r="K457"/>
      <c r="L457"/>
      <c r="M457"/>
      <c r="N457"/>
      <c r="O457"/>
      <c r="P457"/>
      <c r="Q457"/>
      <c r="R457"/>
    </row>
    <row r="458" spans="1:18" ht="22.5" customHeight="1" hidden="1">
      <c r="A458" s="62" t="s">
        <v>117</v>
      </c>
      <c r="B458" s="62"/>
      <c r="C458" s="64" t="s">
        <v>10</v>
      </c>
      <c r="D458" s="64" t="s">
        <v>10</v>
      </c>
      <c r="E458" s="139" t="s">
        <v>122</v>
      </c>
      <c r="F458" s="64">
        <v>620</v>
      </c>
      <c r="G458" s="140">
        <f>G459</f>
        <v>0</v>
      </c>
      <c r="H458" s="4"/>
      <c r="I458"/>
      <c r="J458"/>
      <c r="K458"/>
      <c r="L458"/>
      <c r="M458"/>
      <c r="N458"/>
      <c r="O458"/>
      <c r="P458"/>
      <c r="Q458"/>
      <c r="R458"/>
    </row>
    <row r="459" spans="1:18" ht="27.75" customHeight="1" hidden="1">
      <c r="A459" s="62" t="s">
        <v>132</v>
      </c>
      <c r="B459" s="62"/>
      <c r="C459" s="64" t="s">
        <v>10</v>
      </c>
      <c r="D459" s="64" t="s">
        <v>10</v>
      </c>
      <c r="E459" s="139" t="s">
        <v>122</v>
      </c>
      <c r="F459" s="64">
        <v>622</v>
      </c>
      <c r="G459" s="140"/>
      <c r="H459" s="4"/>
      <c r="I459"/>
      <c r="J459"/>
      <c r="K459"/>
      <c r="L459"/>
      <c r="M459"/>
      <c r="N459"/>
      <c r="O459"/>
      <c r="P459"/>
      <c r="Q459"/>
      <c r="R459"/>
    </row>
    <row r="460" spans="1:18" ht="24" customHeight="1">
      <c r="A460" s="56" t="s">
        <v>21</v>
      </c>
      <c r="B460" s="56"/>
      <c r="C460" s="58" t="s">
        <v>10</v>
      </c>
      <c r="D460" s="58" t="s">
        <v>11</v>
      </c>
      <c r="E460" s="136"/>
      <c r="F460" s="58"/>
      <c r="G460" s="60">
        <f>G461+G468+G481+G519</f>
        <v>11259.2</v>
      </c>
      <c r="H460" s="4"/>
      <c r="I460"/>
      <c r="J460"/>
      <c r="K460"/>
      <c r="L460"/>
      <c r="M460"/>
      <c r="N460"/>
      <c r="O460"/>
      <c r="P460"/>
      <c r="Q460"/>
      <c r="R460"/>
    </row>
    <row r="461" spans="1:18" ht="29.25">
      <c r="A461" s="62" t="s">
        <v>59</v>
      </c>
      <c r="B461" s="62"/>
      <c r="C461" s="89" t="s">
        <v>10</v>
      </c>
      <c r="D461" s="89" t="s">
        <v>11</v>
      </c>
      <c r="E461" s="143" t="s">
        <v>209</v>
      </c>
      <c r="F461" s="89"/>
      <c r="G461" s="82">
        <f>G462</f>
        <v>3554.2</v>
      </c>
      <c r="H461" s="4"/>
      <c r="I461"/>
      <c r="J461"/>
      <c r="K461"/>
      <c r="L461"/>
      <c r="M461"/>
      <c r="N461"/>
      <c r="O461"/>
      <c r="P461"/>
      <c r="Q461"/>
      <c r="R461"/>
    </row>
    <row r="462" spans="1:18" ht="15">
      <c r="A462" s="62" t="s">
        <v>17</v>
      </c>
      <c r="B462" s="62"/>
      <c r="C462" s="59" t="s">
        <v>10</v>
      </c>
      <c r="D462" s="59" t="s">
        <v>11</v>
      </c>
      <c r="E462" s="137" t="s">
        <v>210</v>
      </c>
      <c r="F462" s="58"/>
      <c r="G462" s="61">
        <f>G465</f>
        <v>3554.2</v>
      </c>
      <c r="H462" s="4"/>
      <c r="I462"/>
      <c r="J462"/>
      <c r="K462"/>
      <c r="L462"/>
      <c r="M462"/>
      <c r="N462"/>
      <c r="O462"/>
      <c r="P462"/>
      <c r="Q462"/>
      <c r="R462"/>
    </row>
    <row r="463" spans="1:18" ht="14.25" hidden="1">
      <c r="A463" s="62" t="s">
        <v>100</v>
      </c>
      <c r="B463" s="62"/>
      <c r="C463" s="59" t="s">
        <v>10</v>
      </c>
      <c r="D463" s="59" t="s">
        <v>11</v>
      </c>
      <c r="E463" s="137" t="s">
        <v>272</v>
      </c>
      <c r="F463" s="65">
        <v>110</v>
      </c>
      <c r="G463" s="61">
        <f>G464</f>
        <v>0</v>
      </c>
      <c r="H463" s="4"/>
      <c r="I463"/>
      <c r="J463"/>
      <c r="K463"/>
      <c r="L463"/>
      <c r="M463"/>
      <c r="N463"/>
      <c r="O463"/>
      <c r="P463"/>
      <c r="Q463"/>
      <c r="R463"/>
    </row>
    <row r="464" spans="1:18" ht="14.25" hidden="1">
      <c r="A464" s="66" t="s">
        <v>89</v>
      </c>
      <c r="B464" s="66"/>
      <c r="C464" s="59" t="s">
        <v>10</v>
      </c>
      <c r="D464" s="59" t="s">
        <v>11</v>
      </c>
      <c r="E464" s="137" t="s">
        <v>273</v>
      </c>
      <c r="F464" s="65">
        <v>111</v>
      </c>
      <c r="G464" s="61"/>
      <c r="H464" s="4"/>
      <c r="I464"/>
      <c r="J464"/>
      <c r="K464"/>
      <c r="L464"/>
      <c r="M464"/>
      <c r="N464"/>
      <c r="O464"/>
      <c r="P464"/>
      <c r="Q464"/>
      <c r="R464"/>
    </row>
    <row r="465" spans="1:18" ht="14.25">
      <c r="A465" s="62" t="s">
        <v>88</v>
      </c>
      <c r="B465" s="62"/>
      <c r="C465" s="59" t="s">
        <v>10</v>
      </c>
      <c r="D465" s="59" t="s">
        <v>11</v>
      </c>
      <c r="E465" s="137" t="s">
        <v>210</v>
      </c>
      <c r="F465" s="65">
        <v>120</v>
      </c>
      <c r="G465" s="61">
        <f>G466+G467</f>
        <v>3554.2</v>
      </c>
      <c r="H465" s="4"/>
      <c r="I465"/>
      <c r="J465"/>
      <c r="K465"/>
      <c r="L465"/>
      <c r="M465"/>
      <c r="N465"/>
      <c r="O465"/>
      <c r="P465"/>
      <c r="Q465"/>
      <c r="R465"/>
    </row>
    <row r="466" spans="1:18" ht="31.5" customHeight="1">
      <c r="A466" s="66" t="s">
        <v>89</v>
      </c>
      <c r="B466" s="66"/>
      <c r="C466" s="59" t="s">
        <v>10</v>
      </c>
      <c r="D466" s="59" t="s">
        <v>11</v>
      </c>
      <c r="E466" s="137" t="s">
        <v>210</v>
      </c>
      <c r="F466" s="64">
        <v>121</v>
      </c>
      <c r="G466" s="140">
        <v>2691.8</v>
      </c>
      <c r="H466" s="4"/>
      <c r="I466"/>
      <c r="J466"/>
      <c r="K466"/>
      <c r="L466"/>
      <c r="M466"/>
      <c r="N466"/>
      <c r="O466"/>
      <c r="P466"/>
      <c r="Q466"/>
      <c r="R466"/>
    </row>
    <row r="467" spans="1:18" ht="46.5" customHeight="1">
      <c r="A467" s="66" t="s">
        <v>236</v>
      </c>
      <c r="B467" s="66"/>
      <c r="C467" s="59" t="s">
        <v>10</v>
      </c>
      <c r="D467" s="59" t="s">
        <v>11</v>
      </c>
      <c r="E467" s="137" t="s">
        <v>210</v>
      </c>
      <c r="F467" s="64">
        <v>129</v>
      </c>
      <c r="G467" s="85">
        <v>862.4</v>
      </c>
      <c r="H467" s="4"/>
      <c r="I467"/>
      <c r="J467"/>
      <c r="K467"/>
      <c r="L467"/>
      <c r="M467"/>
      <c r="N467"/>
      <c r="O467"/>
      <c r="P467"/>
      <c r="Q467"/>
      <c r="R467"/>
    </row>
    <row r="468" spans="1:18" ht="67.5" customHeight="1">
      <c r="A468" s="56" t="s">
        <v>31</v>
      </c>
      <c r="B468" s="56"/>
      <c r="C468" s="89" t="s">
        <v>10</v>
      </c>
      <c r="D468" s="89" t="s">
        <v>11</v>
      </c>
      <c r="E468" s="143" t="s">
        <v>328</v>
      </c>
      <c r="F468" s="89"/>
      <c r="G468" s="82">
        <f>G469</f>
        <v>7549.2</v>
      </c>
      <c r="H468" s="4"/>
      <c r="I468"/>
      <c r="J468"/>
      <c r="K468"/>
      <c r="L468"/>
      <c r="M468"/>
      <c r="N468"/>
      <c r="O468"/>
      <c r="P468"/>
      <c r="Q468"/>
      <c r="R468"/>
    </row>
    <row r="469" spans="1:18" ht="14.25">
      <c r="A469" s="62" t="s">
        <v>22</v>
      </c>
      <c r="B469" s="62"/>
      <c r="C469" s="59" t="s">
        <v>10</v>
      </c>
      <c r="D469" s="59" t="s">
        <v>11</v>
      </c>
      <c r="E469" s="137" t="s">
        <v>329</v>
      </c>
      <c r="F469" s="59"/>
      <c r="G469" s="61">
        <f>G470+G473+G477</f>
        <v>7549.2</v>
      </c>
      <c r="H469" s="4"/>
      <c r="I469"/>
      <c r="J469"/>
      <c r="K469"/>
      <c r="L469"/>
      <c r="M469"/>
      <c r="N469"/>
      <c r="O469"/>
      <c r="P469"/>
      <c r="Q469"/>
      <c r="R469"/>
    </row>
    <row r="470" spans="1:18" ht="30" customHeight="1">
      <c r="A470" s="62" t="s">
        <v>100</v>
      </c>
      <c r="B470" s="62"/>
      <c r="C470" s="59" t="s">
        <v>10</v>
      </c>
      <c r="D470" s="59" t="s">
        <v>11</v>
      </c>
      <c r="E470" s="137" t="s">
        <v>329</v>
      </c>
      <c r="F470" s="170" t="s">
        <v>101</v>
      </c>
      <c r="G470" s="61">
        <f>G471+G472</f>
        <v>6774.2</v>
      </c>
      <c r="H470" s="4"/>
      <c r="I470"/>
      <c r="J470"/>
      <c r="K470"/>
      <c r="L470"/>
      <c r="M470"/>
      <c r="N470"/>
      <c r="O470"/>
      <c r="P470"/>
      <c r="Q470"/>
      <c r="R470"/>
    </row>
    <row r="471" spans="1:18" ht="21" customHeight="1">
      <c r="A471" s="66" t="s">
        <v>89</v>
      </c>
      <c r="B471" s="66"/>
      <c r="C471" s="59" t="s">
        <v>10</v>
      </c>
      <c r="D471" s="59" t="s">
        <v>11</v>
      </c>
      <c r="E471" s="137" t="s">
        <v>329</v>
      </c>
      <c r="F471" s="171">
        <v>111</v>
      </c>
      <c r="G471" s="61">
        <v>5340.8</v>
      </c>
      <c r="H471" s="4"/>
      <c r="I471"/>
      <c r="J471"/>
      <c r="K471"/>
      <c r="L471"/>
      <c r="M471"/>
      <c r="N471"/>
      <c r="O471"/>
      <c r="P471"/>
      <c r="Q471"/>
      <c r="R471"/>
    </row>
    <row r="472" spans="1:18" ht="44.25" customHeight="1">
      <c r="A472" s="66" t="s">
        <v>251</v>
      </c>
      <c r="B472" s="66"/>
      <c r="C472" s="59" t="s">
        <v>10</v>
      </c>
      <c r="D472" s="59" t="s">
        <v>11</v>
      </c>
      <c r="E472" s="137" t="s">
        <v>329</v>
      </c>
      <c r="F472" s="171">
        <v>119</v>
      </c>
      <c r="G472" s="61">
        <v>1433.4</v>
      </c>
      <c r="H472" s="4"/>
      <c r="I472"/>
      <c r="J472"/>
      <c r="K472"/>
      <c r="L472"/>
      <c r="M472"/>
      <c r="N472"/>
      <c r="O472"/>
      <c r="P472"/>
      <c r="Q472"/>
      <c r="R472"/>
    </row>
    <row r="473" spans="1:18" ht="30" customHeight="1">
      <c r="A473" s="62" t="s">
        <v>90</v>
      </c>
      <c r="B473" s="62"/>
      <c r="C473" s="59" t="s">
        <v>10</v>
      </c>
      <c r="D473" s="59" t="s">
        <v>11</v>
      </c>
      <c r="E473" s="137" t="s">
        <v>329</v>
      </c>
      <c r="F473" s="171">
        <v>240</v>
      </c>
      <c r="G473" s="61">
        <f>G475+G474</f>
        <v>695.8</v>
      </c>
      <c r="H473" s="4"/>
      <c r="I473"/>
      <c r="J473"/>
      <c r="K473"/>
      <c r="L473"/>
      <c r="M473"/>
      <c r="N473"/>
      <c r="O473"/>
      <c r="P473"/>
      <c r="Q473"/>
      <c r="R473"/>
    </row>
    <row r="474" spans="1:18" ht="39.75" customHeight="1">
      <c r="A474" s="71" t="s">
        <v>139</v>
      </c>
      <c r="B474" s="71"/>
      <c r="C474" s="59" t="s">
        <v>10</v>
      </c>
      <c r="D474" s="59" t="s">
        <v>11</v>
      </c>
      <c r="E474" s="137" t="s">
        <v>329</v>
      </c>
      <c r="F474" s="171">
        <v>242</v>
      </c>
      <c r="G474" s="140">
        <v>162.3</v>
      </c>
      <c r="H474" s="4"/>
      <c r="I474"/>
      <c r="J474"/>
      <c r="K474"/>
      <c r="L474"/>
      <c r="M474"/>
      <c r="N474"/>
      <c r="O474"/>
      <c r="P474"/>
      <c r="Q474"/>
      <c r="R474"/>
    </row>
    <row r="475" spans="1:18" ht="28.5" customHeight="1">
      <c r="A475" s="66" t="s">
        <v>99</v>
      </c>
      <c r="B475" s="66"/>
      <c r="C475" s="59" t="s">
        <v>10</v>
      </c>
      <c r="D475" s="59" t="s">
        <v>11</v>
      </c>
      <c r="E475" s="137" t="s">
        <v>329</v>
      </c>
      <c r="F475" s="171">
        <v>244</v>
      </c>
      <c r="G475" s="61">
        <v>533.5</v>
      </c>
      <c r="H475" s="4"/>
      <c r="I475"/>
      <c r="J475"/>
      <c r="K475"/>
      <c r="L475"/>
      <c r="M475"/>
      <c r="N475"/>
      <c r="O475"/>
      <c r="P475"/>
      <c r="Q475"/>
      <c r="R475"/>
    </row>
    <row r="476" spans="1:18" ht="28.5" customHeight="1">
      <c r="A476" s="66" t="s">
        <v>163</v>
      </c>
      <c r="B476" s="66"/>
      <c r="C476" s="59" t="s">
        <v>10</v>
      </c>
      <c r="D476" s="59" t="s">
        <v>11</v>
      </c>
      <c r="E476" s="137" t="s">
        <v>329</v>
      </c>
      <c r="F476" s="171">
        <v>800</v>
      </c>
      <c r="G476" s="61">
        <f>G477</f>
        <v>79.2</v>
      </c>
      <c r="H476" s="4"/>
      <c r="I476"/>
      <c r="J476"/>
      <c r="K476"/>
      <c r="L476"/>
      <c r="M476"/>
      <c r="N476"/>
      <c r="O476"/>
      <c r="P476"/>
      <c r="Q476"/>
      <c r="R476"/>
    </row>
    <row r="477" spans="1:18" ht="28.5" customHeight="1">
      <c r="A477" s="62" t="s">
        <v>91</v>
      </c>
      <c r="B477" s="62"/>
      <c r="C477" s="59" t="s">
        <v>10</v>
      </c>
      <c r="D477" s="59" t="s">
        <v>11</v>
      </c>
      <c r="E477" s="137" t="s">
        <v>329</v>
      </c>
      <c r="F477" s="171">
        <v>850</v>
      </c>
      <c r="G477" s="61">
        <f>G478+G479+G480</f>
        <v>79.2</v>
      </c>
      <c r="H477" s="4"/>
      <c r="I477"/>
      <c r="J477"/>
      <c r="K477"/>
      <c r="L477"/>
      <c r="M477"/>
      <c r="N477"/>
      <c r="O477"/>
      <c r="P477"/>
      <c r="Q477"/>
      <c r="R477"/>
    </row>
    <row r="478" spans="1:18" ht="15.75" customHeight="1">
      <c r="A478" s="66" t="s">
        <v>92</v>
      </c>
      <c r="B478" s="66"/>
      <c r="C478" s="59" t="s">
        <v>10</v>
      </c>
      <c r="D478" s="59" t="s">
        <v>11</v>
      </c>
      <c r="E478" s="137" t="s">
        <v>329</v>
      </c>
      <c r="F478" s="171">
        <v>851</v>
      </c>
      <c r="G478" s="61">
        <v>66.8</v>
      </c>
      <c r="H478" s="4"/>
      <c r="I478"/>
      <c r="J478"/>
      <c r="K478"/>
      <c r="L478"/>
      <c r="M478"/>
      <c r="N478"/>
      <c r="O478"/>
      <c r="P478"/>
      <c r="Q478"/>
      <c r="R478"/>
    </row>
    <row r="479" spans="1:18" ht="28.5" customHeight="1">
      <c r="A479" s="66" t="s">
        <v>130</v>
      </c>
      <c r="B479" s="66"/>
      <c r="C479" s="59" t="s">
        <v>10</v>
      </c>
      <c r="D479" s="59" t="s">
        <v>11</v>
      </c>
      <c r="E479" s="137" t="s">
        <v>329</v>
      </c>
      <c r="F479" s="171">
        <v>852</v>
      </c>
      <c r="G479" s="140">
        <v>3.1</v>
      </c>
      <c r="H479" s="4"/>
      <c r="I479"/>
      <c r="J479"/>
      <c r="K479"/>
      <c r="L479"/>
      <c r="M479"/>
      <c r="N479"/>
      <c r="O479"/>
      <c r="P479"/>
      <c r="Q479"/>
      <c r="R479"/>
    </row>
    <row r="480" spans="1:18" ht="23.25" customHeight="1">
      <c r="A480" s="66" t="s">
        <v>238</v>
      </c>
      <c r="B480" s="66"/>
      <c r="C480" s="59" t="s">
        <v>10</v>
      </c>
      <c r="D480" s="59" t="s">
        <v>11</v>
      </c>
      <c r="E480" s="137" t="s">
        <v>329</v>
      </c>
      <c r="F480" s="171">
        <v>853</v>
      </c>
      <c r="G480" s="140">
        <v>9.3</v>
      </c>
      <c r="H480" s="4"/>
      <c r="I480"/>
      <c r="J480"/>
      <c r="K480"/>
      <c r="L480"/>
      <c r="M480"/>
      <c r="N480"/>
      <c r="O480"/>
      <c r="P480"/>
      <c r="Q480"/>
      <c r="R480"/>
    </row>
    <row r="481" spans="1:18" ht="67.5" customHeight="1">
      <c r="A481" s="56" t="s">
        <v>189</v>
      </c>
      <c r="B481" s="56"/>
      <c r="C481" s="89" t="s">
        <v>10</v>
      </c>
      <c r="D481" s="89" t="s">
        <v>11</v>
      </c>
      <c r="E481" s="143" t="s">
        <v>330</v>
      </c>
      <c r="F481" s="89"/>
      <c r="G481" s="97">
        <f>G482+G485+G487</f>
        <v>68.4</v>
      </c>
      <c r="H481" s="4"/>
      <c r="I481"/>
      <c r="J481"/>
      <c r="K481"/>
      <c r="L481"/>
      <c r="M481"/>
      <c r="N481"/>
      <c r="O481"/>
      <c r="P481"/>
      <c r="Q481"/>
      <c r="R481"/>
    </row>
    <row r="482" spans="1:18" ht="27" customHeight="1">
      <c r="A482" s="62" t="s">
        <v>100</v>
      </c>
      <c r="B482" s="62"/>
      <c r="C482" s="59" t="s">
        <v>10</v>
      </c>
      <c r="D482" s="59" t="s">
        <v>11</v>
      </c>
      <c r="E482" s="137" t="s">
        <v>330</v>
      </c>
      <c r="F482" s="59">
        <v>110</v>
      </c>
      <c r="G482" s="85">
        <f>G483+G484</f>
        <v>18</v>
      </c>
      <c r="H482" s="4"/>
      <c r="I482"/>
      <c r="J482"/>
      <c r="K482"/>
      <c r="L482"/>
      <c r="M482"/>
      <c r="N482"/>
      <c r="O482"/>
      <c r="P482"/>
      <c r="Q482"/>
      <c r="R482"/>
    </row>
    <row r="483" spans="1:18" ht="22.5" customHeight="1">
      <c r="A483" s="66" t="s">
        <v>89</v>
      </c>
      <c r="B483" s="66"/>
      <c r="C483" s="64" t="s">
        <v>10</v>
      </c>
      <c r="D483" s="64" t="s">
        <v>11</v>
      </c>
      <c r="E483" s="137" t="s">
        <v>330</v>
      </c>
      <c r="F483" s="64">
        <v>111</v>
      </c>
      <c r="G483" s="85">
        <v>13.8</v>
      </c>
      <c r="H483" s="4"/>
      <c r="I483"/>
      <c r="J483"/>
      <c r="K483"/>
      <c r="L483"/>
      <c r="M483"/>
      <c r="N483"/>
      <c r="O483"/>
      <c r="P483"/>
      <c r="Q483"/>
      <c r="R483"/>
    </row>
    <row r="484" spans="1:18" ht="57" customHeight="1">
      <c r="A484" s="66" t="s">
        <v>251</v>
      </c>
      <c r="B484" s="66"/>
      <c r="C484" s="64" t="s">
        <v>10</v>
      </c>
      <c r="D484" s="64" t="s">
        <v>11</v>
      </c>
      <c r="E484" s="137" t="s">
        <v>330</v>
      </c>
      <c r="F484" s="64">
        <v>119</v>
      </c>
      <c r="G484" s="85">
        <v>4.2</v>
      </c>
      <c r="H484" s="4"/>
      <c r="I484"/>
      <c r="J484"/>
      <c r="K484"/>
      <c r="L484"/>
      <c r="M484"/>
      <c r="N484"/>
      <c r="O484"/>
      <c r="P484"/>
      <c r="Q484"/>
      <c r="R484"/>
    </row>
    <row r="485" spans="1:18" ht="22.5" customHeight="1">
      <c r="A485" s="62" t="s">
        <v>115</v>
      </c>
      <c r="B485" s="62"/>
      <c r="C485" s="59" t="s">
        <v>10</v>
      </c>
      <c r="D485" s="59" t="s">
        <v>11</v>
      </c>
      <c r="E485" s="137" t="s">
        <v>330</v>
      </c>
      <c r="F485" s="64">
        <v>610</v>
      </c>
      <c r="G485" s="85">
        <f>G486</f>
        <v>45.9</v>
      </c>
      <c r="H485" s="4"/>
      <c r="I485"/>
      <c r="J485"/>
      <c r="K485"/>
      <c r="L485"/>
      <c r="M485"/>
      <c r="N485"/>
      <c r="O485"/>
      <c r="P485"/>
      <c r="Q485"/>
      <c r="R485"/>
    </row>
    <row r="486" spans="1:18" ht="29.25" customHeight="1">
      <c r="A486" s="62" t="s">
        <v>131</v>
      </c>
      <c r="B486" s="62"/>
      <c r="C486" s="64" t="s">
        <v>10</v>
      </c>
      <c r="D486" s="64" t="s">
        <v>11</v>
      </c>
      <c r="E486" s="137" t="s">
        <v>330</v>
      </c>
      <c r="F486" s="64">
        <v>612</v>
      </c>
      <c r="G486" s="85">
        <v>45.9</v>
      </c>
      <c r="H486" s="4"/>
      <c r="I486"/>
      <c r="J486"/>
      <c r="K486"/>
      <c r="L486"/>
      <c r="M486"/>
      <c r="N486"/>
      <c r="O486"/>
      <c r="P486"/>
      <c r="Q486"/>
      <c r="R486"/>
    </row>
    <row r="487" spans="1:18" ht="17.25" customHeight="1">
      <c r="A487" s="62" t="s">
        <v>117</v>
      </c>
      <c r="B487" s="62"/>
      <c r="C487" s="59" t="s">
        <v>10</v>
      </c>
      <c r="D487" s="59" t="s">
        <v>11</v>
      </c>
      <c r="E487" s="137" t="s">
        <v>330</v>
      </c>
      <c r="F487" s="64">
        <v>620</v>
      </c>
      <c r="G487" s="85">
        <f>G488</f>
        <v>4.5</v>
      </c>
      <c r="H487" s="4"/>
      <c r="I487"/>
      <c r="J487"/>
      <c r="K487"/>
      <c r="L487"/>
      <c r="M487"/>
      <c r="N487"/>
      <c r="O487"/>
      <c r="P487"/>
      <c r="Q487"/>
      <c r="R487"/>
    </row>
    <row r="488" spans="1:18" ht="27.75" customHeight="1">
      <c r="A488" s="62" t="s">
        <v>132</v>
      </c>
      <c r="B488" s="62"/>
      <c r="C488" s="64" t="s">
        <v>10</v>
      </c>
      <c r="D488" s="64" t="s">
        <v>11</v>
      </c>
      <c r="E488" s="137" t="s">
        <v>330</v>
      </c>
      <c r="F488" s="64">
        <v>622</v>
      </c>
      <c r="G488" s="85">
        <v>4.5</v>
      </c>
      <c r="H488" s="4"/>
      <c r="I488"/>
      <c r="J488"/>
      <c r="K488"/>
      <c r="L488"/>
      <c r="M488"/>
      <c r="N488"/>
      <c r="O488"/>
      <c r="P488"/>
      <c r="Q488"/>
      <c r="R488"/>
    </row>
    <row r="489" spans="1:18" ht="136.5" customHeight="1" hidden="1">
      <c r="A489" s="56" t="s">
        <v>190</v>
      </c>
      <c r="B489" s="56"/>
      <c r="C489" s="64" t="s">
        <v>10</v>
      </c>
      <c r="D489" s="64" t="s">
        <v>11</v>
      </c>
      <c r="E489" s="139" t="s">
        <v>191</v>
      </c>
      <c r="F489" s="64"/>
      <c r="G489" s="85">
        <f>G490</f>
        <v>0</v>
      </c>
      <c r="H489" s="4"/>
      <c r="I489"/>
      <c r="J489"/>
      <c r="K489"/>
      <c r="L489"/>
      <c r="M489"/>
      <c r="N489"/>
      <c r="O489"/>
      <c r="P489"/>
      <c r="Q489"/>
      <c r="R489"/>
    </row>
    <row r="490" spans="1:18" ht="14.25" hidden="1">
      <c r="A490" s="62" t="s">
        <v>90</v>
      </c>
      <c r="B490" s="62"/>
      <c r="C490" s="64" t="s">
        <v>10</v>
      </c>
      <c r="D490" s="64" t="s">
        <v>11</v>
      </c>
      <c r="E490" s="139" t="s">
        <v>191</v>
      </c>
      <c r="F490" s="64">
        <v>240</v>
      </c>
      <c r="G490" s="85">
        <f>G491</f>
        <v>0</v>
      </c>
      <c r="H490" s="4"/>
      <c r="I490"/>
      <c r="J490"/>
      <c r="K490"/>
      <c r="L490"/>
      <c r="M490"/>
      <c r="N490"/>
      <c r="O490"/>
      <c r="P490"/>
      <c r="Q490"/>
      <c r="R490"/>
    </row>
    <row r="491" spans="1:18" ht="12.75" hidden="1">
      <c r="A491" s="66" t="s">
        <v>99</v>
      </c>
      <c r="B491" s="66"/>
      <c r="C491" s="64" t="s">
        <v>10</v>
      </c>
      <c r="D491" s="64" t="s">
        <v>11</v>
      </c>
      <c r="E491" s="139" t="s">
        <v>191</v>
      </c>
      <c r="F491" s="64">
        <v>244</v>
      </c>
      <c r="G491" s="85"/>
      <c r="H491" s="4"/>
      <c r="I491"/>
      <c r="J491"/>
      <c r="K491"/>
      <c r="L491"/>
      <c r="M491"/>
      <c r="N491"/>
      <c r="O491"/>
      <c r="P491"/>
      <c r="Q491"/>
      <c r="R491"/>
    </row>
    <row r="492" spans="1:18" ht="14.25" hidden="1">
      <c r="A492" s="62" t="s">
        <v>36</v>
      </c>
      <c r="B492" s="62"/>
      <c r="C492" s="59" t="s">
        <v>10</v>
      </c>
      <c r="D492" s="59" t="s">
        <v>11</v>
      </c>
      <c r="E492" s="139" t="s">
        <v>57</v>
      </c>
      <c r="F492" s="59"/>
      <c r="G492" s="140"/>
      <c r="H492" s="4"/>
      <c r="I492"/>
      <c r="J492"/>
      <c r="K492"/>
      <c r="L492"/>
      <c r="M492"/>
      <c r="N492"/>
      <c r="O492"/>
      <c r="P492"/>
      <c r="Q492"/>
      <c r="R492"/>
    </row>
    <row r="493" spans="1:18" ht="42.75" hidden="1">
      <c r="A493" s="62" t="s">
        <v>331</v>
      </c>
      <c r="B493" s="62"/>
      <c r="C493" s="64" t="s">
        <v>10</v>
      </c>
      <c r="D493" s="64" t="s">
        <v>11</v>
      </c>
      <c r="E493" s="139" t="s">
        <v>123</v>
      </c>
      <c r="F493" s="59"/>
      <c r="G493" s="140"/>
      <c r="H493" s="4"/>
      <c r="I493"/>
      <c r="J493"/>
      <c r="K493"/>
      <c r="L493"/>
      <c r="M493"/>
      <c r="N493"/>
      <c r="O493"/>
      <c r="P493"/>
      <c r="Q493"/>
      <c r="R493"/>
    </row>
    <row r="494" spans="1:18" ht="14.25" hidden="1">
      <c r="A494" s="62" t="s">
        <v>100</v>
      </c>
      <c r="B494" s="62"/>
      <c r="C494" s="59" t="s">
        <v>10</v>
      </c>
      <c r="D494" s="59" t="s">
        <v>11</v>
      </c>
      <c r="E494" s="176" t="s">
        <v>123</v>
      </c>
      <c r="F494" s="59">
        <v>110</v>
      </c>
      <c r="G494" s="140"/>
      <c r="H494" s="4"/>
      <c r="I494"/>
      <c r="J494"/>
      <c r="K494"/>
      <c r="L494"/>
      <c r="M494"/>
      <c r="N494"/>
      <c r="O494"/>
      <c r="P494"/>
      <c r="Q494"/>
      <c r="R494"/>
    </row>
    <row r="495" spans="1:18" ht="14.25" hidden="1">
      <c r="A495" s="66" t="s">
        <v>89</v>
      </c>
      <c r="B495" s="66"/>
      <c r="C495" s="64" t="s">
        <v>10</v>
      </c>
      <c r="D495" s="64" t="s">
        <v>11</v>
      </c>
      <c r="E495" s="177" t="s">
        <v>123</v>
      </c>
      <c r="F495" s="59">
        <v>111</v>
      </c>
      <c r="G495" s="140"/>
      <c r="H495" s="4"/>
      <c r="I495"/>
      <c r="J495"/>
      <c r="K495"/>
      <c r="L495"/>
      <c r="M495"/>
      <c r="N495"/>
      <c r="O495"/>
      <c r="P495"/>
      <c r="Q495"/>
      <c r="R495"/>
    </row>
    <row r="496" spans="1:18" ht="14.25" hidden="1">
      <c r="A496" s="62" t="s">
        <v>88</v>
      </c>
      <c r="B496" s="62"/>
      <c r="C496" s="64" t="s">
        <v>10</v>
      </c>
      <c r="D496" s="64" t="s">
        <v>11</v>
      </c>
      <c r="E496" s="139" t="s">
        <v>123</v>
      </c>
      <c r="F496" s="59">
        <v>120</v>
      </c>
      <c r="G496" s="140"/>
      <c r="H496" s="4"/>
      <c r="I496"/>
      <c r="J496"/>
      <c r="K496"/>
      <c r="L496"/>
      <c r="M496"/>
      <c r="N496"/>
      <c r="O496"/>
      <c r="P496"/>
      <c r="Q496"/>
      <c r="R496"/>
    </row>
    <row r="497" spans="1:18" ht="14.25" hidden="1">
      <c r="A497" s="66" t="s">
        <v>89</v>
      </c>
      <c r="B497" s="66"/>
      <c r="C497" s="59" t="s">
        <v>10</v>
      </c>
      <c r="D497" s="59" t="s">
        <v>11</v>
      </c>
      <c r="E497" s="139" t="s">
        <v>123</v>
      </c>
      <c r="F497" s="59">
        <v>121</v>
      </c>
      <c r="G497" s="140"/>
      <c r="H497" s="4"/>
      <c r="I497"/>
      <c r="J497"/>
      <c r="K497"/>
      <c r="L497"/>
      <c r="M497"/>
      <c r="N497"/>
      <c r="O497"/>
      <c r="P497"/>
      <c r="Q497"/>
      <c r="R497"/>
    </row>
    <row r="498" spans="1:18" ht="14.25" hidden="1">
      <c r="A498" s="62" t="s">
        <v>90</v>
      </c>
      <c r="B498" s="62"/>
      <c r="C498" s="64" t="s">
        <v>10</v>
      </c>
      <c r="D498" s="64" t="s">
        <v>11</v>
      </c>
      <c r="E498" s="139" t="s">
        <v>123</v>
      </c>
      <c r="F498" s="41">
        <v>240</v>
      </c>
      <c r="G498" s="140"/>
      <c r="H498" s="4"/>
      <c r="I498"/>
      <c r="J498"/>
      <c r="K498"/>
      <c r="L498"/>
      <c r="M498"/>
      <c r="N498"/>
      <c r="O498"/>
      <c r="P498"/>
      <c r="Q498"/>
      <c r="R498"/>
    </row>
    <row r="499" spans="1:18" ht="12.75" hidden="1">
      <c r="A499" s="66" t="s">
        <v>99</v>
      </c>
      <c r="B499" s="66"/>
      <c r="C499" s="64" t="s">
        <v>10</v>
      </c>
      <c r="D499" s="64" t="s">
        <v>11</v>
      </c>
      <c r="E499" s="139" t="s">
        <v>123</v>
      </c>
      <c r="F499" s="41">
        <v>244</v>
      </c>
      <c r="G499" s="140"/>
      <c r="H499" s="4"/>
      <c r="I499"/>
      <c r="J499"/>
      <c r="K499"/>
      <c r="L499"/>
      <c r="M499"/>
      <c r="N499"/>
      <c r="O499"/>
      <c r="P499"/>
      <c r="Q499"/>
      <c r="R499"/>
    </row>
    <row r="500" spans="1:18" ht="57" hidden="1">
      <c r="A500" s="69" t="s">
        <v>332</v>
      </c>
      <c r="B500" s="69"/>
      <c r="C500" s="64" t="s">
        <v>10</v>
      </c>
      <c r="D500" s="64" t="s">
        <v>11</v>
      </c>
      <c r="E500" s="139" t="s">
        <v>159</v>
      </c>
      <c r="F500" s="41"/>
      <c r="G500" s="140"/>
      <c r="H500" s="4"/>
      <c r="I500"/>
      <c r="J500"/>
      <c r="K500"/>
      <c r="L500"/>
      <c r="M500"/>
      <c r="N500"/>
      <c r="O500"/>
      <c r="P500"/>
      <c r="Q500"/>
      <c r="R500"/>
    </row>
    <row r="501" spans="1:18" ht="14.25" hidden="1">
      <c r="A501" s="62" t="s">
        <v>90</v>
      </c>
      <c r="B501" s="62"/>
      <c r="C501" s="64" t="s">
        <v>10</v>
      </c>
      <c r="D501" s="64" t="s">
        <v>11</v>
      </c>
      <c r="E501" s="139" t="s">
        <v>159</v>
      </c>
      <c r="F501" s="41">
        <v>240</v>
      </c>
      <c r="G501" s="140"/>
      <c r="H501" s="4"/>
      <c r="I501"/>
      <c r="J501"/>
      <c r="K501"/>
      <c r="L501"/>
      <c r="M501"/>
      <c r="N501"/>
      <c r="O501"/>
      <c r="P501"/>
      <c r="Q501"/>
      <c r="R501"/>
    </row>
    <row r="502" spans="1:18" ht="12.75" hidden="1">
      <c r="A502" s="66" t="s">
        <v>99</v>
      </c>
      <c r="B502" s="66"/>
      <c r="C502" s="64" t="s">
        <v>10</v>
      </c>
      <c r="D502" s="64" t="s">
        <v>11</v>
      </c>
      <c r="E502" s="139" t="s">
        <v>159</v>
      </c>
      <c r="F502" s="41">
        <v>244</v>
      </c>
      <c r="G502" s="140"/>
      <c r="H502" s="4"/>
      <c r="I502"/>
      <c r="J502"/>
      <c r="K502"/>
      <c r="L502"/>
      <c r="M502"/>
      <c r="N502"/>
      <c r="O502"/>
      <c r="P502"/>
      <c r="Q502"/>
      <c r="R502"/>
    </row>
    <row r="503" spans="1:18" ht="24.75" customHeight="1" hidden="1">
      <c r="A503" s="66" t="s">
        <v>333</v>
      </c>
      <c r="B503" s="66"/>
      <c r="C503" s="64" t="s">
        <v>10</v>
      </c>
      <c r="D503" s="64" t="s">
        <v>11</v>
      </c>
      <c r="E503" s="139" t="s">
        <v>171</v>
      </c>
      <c r="F503" s="41"/>
      <c r="G503" s="140"/>
      <c r="H503" s="4"/>
      <c r="I503"/>
      <c r="J503"/>
      <c r="K503"/>
      <c r="L503"/>
      <c r="M503"/>
      <c r="N503"/>
      <c r="O503"/>
      <c r="P503"/>
      <c r="Q503"/>
      <c r="R503"/>
    </row>
    <row r="504" spans="1:18" ht="24.75" customHeight="1" hidden="1">
      <c r="A504" s="62" t="s">
        <v>100</v>
      </c>
      <c r="B504" s="62"/>
      <c r="C504" s="64" t="s">
        <v>10</v>
      </c>
      <c r="D504" s="64" t="s">
        <v>11</v>
      </c>
      <c r="E504" s="139" t="s">
        <v>171</v>
      </c>
      <c r="F504" s="41">
        <v>110</v>
      </c>
      <c r="G504" s="140"/>
      <c r="H504" s="4"/>
      <c r="I504"/>
      <c r="J504"/>
      <c r="K504"/>
      <c r="L504"/>
      <c r="M504"/>
      <c r="N504"/>
      <c r="O504"/>
      <c r="P504"/>
      <c r="Q504"/>
      <c r="R504"/>
    </row>
    <row r="505" spans="1:18" ht="24.75" customHeight="1" hidden="1">
      <c r="A505" s="66" t="s">
        <v>128</v>
      </c>
      <c r="B505" s="66"/>
      <c r="C505" s="64" t="s">
        <v>10</v>
      </c>
      <c r="D505" s="64" t="s">
        <v>11</v>
      </c>
      <c r="E505" s="139" t="s">
        <v>171</v>
      </c>
      <c r="F505" s="41">
        <v>112</v>
      </c>
      <c r="G505" s="140"/>
      <c r="H505" s="4"/>
      <c r="I505"/>
      <c r="J505"/>
      <c r="K505"/>
      <c r="L505"/>
      <c r="M505"/>
      <c r="N505"/>
      <c r="O505"/>
      <c r="P505"/>
      <c r="Q505"/>
      <c r="R505"/>
    </row>
    <row r="506" spans="1:18" ht="14.25" hidden="1">
      <c r="A506" s="62" t="s">
        <v>90</v>
      </c>
      <c r="B506" s="62"/>
      <c r="C506" s="64" t="s">
        <v>10</v>
      </c>
      <c r="D506" s="64" t="s">
        <v>11</v>
      </c>
      <c r="E506" s="139" t="s">
        <v>171</v>
      </c>
      <c r="F506" s="41">
        <v>240</v>
      </c>
      <c r="G506" s="140"/>
      <c r="H506" s="4"/>
      <c r="I506"/>
      <c r="J506"/>
      <c r="K506"/>
      <c r="L506"/>
      <c r="M506"/>
      <c r="N506"/>
      <c r="O506"/>
      <c r="P506"/>
      <c r="Q506"/>
      <c r="R506"/>
    </row>
    <row r="507" spans="1:18" ht="12.75" hidden="1">
      <c r="A507" s="66" t="s">
        <v>99</v>
      </c>
      <c r="B507" s="66"/>
      <c r="C507" s="64" t="s">
        <v>10</v>
      </c>
      <c r="D507" s="64" t="s">
        <v>11</v>
      </c>
      <c r="E507" s="139" t="s">
        <v>171</v>
      </c>
      <c r="F507" s="41">
        <v>244</v>
      </c>
      <c r="G507" s="140"/>
      <c r="H507" s="4"/>
      <c r="I507"/>
      <c r="J507"/>
      <c r="K507"/>
      <c r="L507"/>
      <c r="M507"/>
      <c r="N507"/>
      <c r="O507"/>
      <c r="P507"/>
      <c r="Q507"/>
      <c r="R507"/>
    </row>
    <row r="508" spans="1:18" ht="12.75" hidden="1">
      <c r="A508" s="66" t="s">
        <v>121</v>
      </c>
      <c r="B508" s="66"/>
      <c r="C508" s="64" t="s">
        <v>10</v>
      </c>
      <c r="D508" s="64" t="s">
        <v>11</v>
      </c>
      <c r="E508" s="139" t="s">
        <v>122</v>
      </c>
      <c r="F508" s="41"/>
      <c r="G508" s="140"/>
      <c r="H508" s="4"/>
      <c r="I508"/>
      <c r="J508"/>
      <c r="K508"/>
      <c r="L508"/>
      <c r="M508"/>
      <c r="N508"/>
      <c r="O508"/>
      <c r="P508"/>
      <c r="Q508"/>
      <c r="R508"/>
    </row>
    <row r="509" spans="1:18" ht="14.25" hidden="1">
      <c r="A509" s="62" t="s">
        <v>90</v>
      </c>
      <c r="B509" s="62"/>
      <c r="C509" s="64" t="s">
        <v>10</v>
      </c>
      <c r="D509" s="64" t="s">
        <v>11</v>
      </c>
      <c r="E509" s="139" t="s">
        <v>122</v>
      </c>
      <c r="F509" s="41">
        <v>240</v>
      </c>
      <c r="G509" s="140"/>
      <c r="H509" s="4"/>
      <c r="I509"/>
      <c r="J509"/>
      <c r="K509"/>
      <c r="L509"/>
      <c r="M509"/>
      <c r="N509"/>
      <c r="O509"/>
      <c r="P509"/>
      <c r="Q509"/>
      <c r="R509"/>
    </row>
    <row r="510" spans="1:18" ht="12.75" hidden="1">
      <c r="A510" s="66" t="s">
        <v>99</v>
      </c>
      <c r="B510" s="66"/>
      <c r="C510" s="64" t="s">
        <v>10</v>
      </c>
      <c r="D510" s="64" t="s">
        <v>11</v>
      </c>
      <c r="E510" s="139" t="s">
        <v>122</v>
      </c>
      <c r="F510" s="41">
        <v>244</v>
      </c>
      <c r="G510" s="140"/>
      <c r="H510" s="4"/>
      <c r="I510"/>
      <c r="J510"/>
      <c r="K510"/>
      <c r="L510"/>
      <c r="M510"/>
      <c r="N510"/>
      <c r="O510"/>
      <c r="P510"/>
      <c r="Q510"/>
      <c r="R510"/>
    </row>
    <row r="511" spans="1:18" ht="14.25" hidden="1">
      <c r="A511" s="62" t="s">
        <v>115</v>
      </c>
      <c r="B511" s="62"/>
      <c r="C511" s="64" t="s">
        <v>10</v>
      </c>
      <c r="D511" s="64" t="s">
        <v>11</v>
      </c>
      <c r="E511" s="139" t="s">
        <v>122</v>
      </c>
      <c r="F511" s="41">
        <v>610</v>
      </c>
      <c r="G511" s="140"/>
      <c r="H511" s="4"/>
      <c r="I511"/>
      <c r="J511"/>
      <c r="K511"/>
      <c r="L511"/>
      <c r="M511"/>
      <c r="N511"/>
      <c r="O511"/>
      <c r="P511"/>
      <c r="Q511"/>
      <c r="R511"/>
    </row>
    <row r="512" spans="1:18" ht="14.25" hidden="1">
      <c r="A512" s="62" t="s">
        <v>131</v>
      </c>
      <c r="B512" s="62"/>
      <c r="C512" s="64" t="s">
        <v>10</v>
      </c>
      <c r="D512" s="64" t="s">
        <v>11</v>
      </c>
      <c r="E512" s="139" t="s">
        <v>122</v>
      </c>
      <c r="F512" s="41">
        <v>612</v>
      </c>
      <c r="G512" s="140"/>
      <c r="H512" s="4"/>
      <c r="I512"/>
      <c r="J512"/>
      <c r="K512"/>
      <c r="L512"/>
      <c r="M512"/>
      <c r="N512"/>
      <c r="O512"/>
      <c r="P512"/>
      <c r="Q512"/>
      <c r="R512"/>
    </row>
    <row r="513" spans="1:18" ht="20.25" customHeight="1" hidden="1">
      <c r="A513" s="62" t="s">
        <v>117</v>
      </c>
      <c r="B513" s="62"/>
      <c r="C513" s="64" t="s">
        <v>10</v>
      </c>
      <c r="D513" s="64" t="s">
        <v>11</v>
      </c>
      <c r="E513" s="139" t="s">
        <v>122</v>
      </c>
      <c r="F513" s="41">
        <v>620</v>
      </c>
      <c r="G513" s="140"/>
      <c r="H513" s="4"/>
      <c r="I513"/>
      <c r="J513"/>
      <c r="K513"/>
      <c r="L513"/>
      <c r="M513"/>
      <c r="N513"/>
      <c r="O513"/>
      <c r="P513"/>
      <c r="Q513"/>
      <c r="R513"/>
    </row>
    <row r="514" spans="1:18" ht="14.25" hidden="1">
      <c r="A514" s="62" t="s">
        <v>132</v>
      </c>
      <c r="B514" s="62"/>
      <c r="C514" s="64" t="s">
        <v>10</v>
      </c>
      <c r="D514" s="64" t="s">
        <v>11</v>
      </c>
      <c r="E514" s="139" t="s">
        <v>122</v>
      </c>
      <c r="F514" s="41">
        <v>622</v>
      </c>
      <c r="G514" s="140"/>
      <c r="H514" s="4"/>
      <c r="I514"/>
      <c r="J514"/>
      <c r="K514"/>
      <c r="L514"/>
      <c r="M514"/>
      <c r="N514"/>
      <c r="O514"/>
      <c r="P514"/>
      <c r="Q514"/>
      <c r="R514"/>
    </row>
    <row r="515" spans="1:18" ht="15" hidden="1">
      <c r="A515" s="86" t="s">
        <v>36</v>
      </c>
      <c r="B515" s="86"/>
      <c r="C515" s="64" t="s">
        <v>10</v>
      </c>
      <c r="D515" s="64" t="s">
        <v>11</v>
      </c>
      <c r="E515" s="139" t="s">
        <v>57</v>
      </c>
      <c r="F515" s="64"/>
      <c r="G515" s="85">
        <f>G516</f>
        <v>0</v>
      </c>
      <c r="H515" s="4"/>
      <c r="I515"/>
      <c r="J515"/>
      <c r="K515"/>
      <c r="L515"/>
      <c r="M515"/>
      <c r="N515"/>
      <c r="O515"/>
      <c r="P515"/>
      <c r="Q515"/>
      <c r="R515"/>
    </row>
    <row r="516" spans="1:18" ht="42.75" hidden="1">
      <c r="A516" s="62" t="s">
        <v>334</v>
      </c>
      <c r="B516" s="62"/>
      <c r="C516" s="64" t="s">
        <v>10</v>
      </c>
      <c r="D516" s="64" t="s">
        <v>11</v>
      </c>
      <c r="E516" s="139" t="s">
        <v>124</v>
      </c>
      <c r="F516" s="64"/>
      <c r="G516" s="85">
        <f>G517</f>
        <v>0</v>
      </c>
      <c r="H516" s="4"/>
      <c r="I516"/>
      <c r="J516"/>
      <c r="K516"/>
      <c r="L516"/>
      <c r="M516"/>
      <c r="N516"/>
      <c r="O516"/>
      <c r="P516"/>
      <c r="Q516"/>
      <c r="R516"/>
    </row>
    <row r="517" spans="1:18" ht="14.25" hidden="1">
      <c r="A517" s="62" t="s">
        <v>90</v>
      </c>
      <c r="B517" s="62"/>
      <c r="C517" s="64" t="s">
        <v>10</v>
      </c>
      <c r="D517" s="64" t="s">
        <v>11</v>
      </c>
      <c r="E517" s="139" t="s">
        <v>124</v>
      </c>
      <c r="F517" s="64">
        <v>240</v>
      </c>
      <c r="G517" s="85">
        <f>G518</f>
        <v>0</v>
      </c>
      <c r="H517" s="4"/>
      <c r="I517"/>
      <c r="J517"/>
      <c r="K517"/>
      <c r="L517"/>
      <c r="M517"/>
      <c r="N517"/>
      <c r="O517"/>
      <c r="P517"/>
      <c r="Q517"/>
      <c r="R517"/>
    </row>
    <row r="518" spans="1:18" ht="12.75" hidden="1">
      <c r="A518" s="66" t="s">
        <v>99</v>
      </c>
      <c r="B518" s="66"/>
      <c r="C518" s="64" t="s">
        <v>10</v>
      </c>
      <c r="D518" s="64" t="s">
        <v>11</v>
      </c>
      <c r="E518" s="139" t="s">
        <v>335</v>
      </c>
      <c r="F518" s="64">
        <v>244</v>
      </c>
      <c r="G518" s="140"/>
      <c r="H518" s="4"/>
      <c r="I518"/>
      <c r="J518"/>
      <c r="K518"/>
      <c r="L518"/>
      <c r="M518"/>
      <c r="N518"/>
      <c r="O518"/>
      <c r="P518"/>
      <c r="Q518"/>
      <c r="R518"/>
    </row>
    <row r="519" spans="1:18" ht="117" customHeight="1">
      <c r="A519" s="56" t="s">
        <v>188</v>
      </c>
      <c r="B519" s="56"/>
      <c r="C519" s="118" t="s">
        <v>10</v>
      </c>
      <c r="D519" s="118" t="s">
        <v>11</v>
      </c>
      <c r="E519" s="150" t="s">
        <v>336</v>
      </c>
      <c r="F519" s="118"/>
      <c r="G519" s="151">
        <f>G520+G523</f>
        <v>87.4</v>
      </c>
      <c r="H519" s="4"/>
      <c r="I519"/>
      <c r="J519"/>
      <c r="K519"/>
      <c r="L519"/>
      <c r="M519"/>
      <c r="N519"/>
      <c r="O519"/>
      <c r="P519"/>
      <c r="Q519"/>
      <c r="R519"/>
    </row>
    <row r="520" spans="1:18" ht="14.25">
      <c r="A520" s="62" t="s">
        <v>100</v>
      </c>
      <c r="B520" s="62"/>
      <c r="C520" s="64" t="s">
        <v>10</v>
      </c>
      <c r="D520" s="64" t="s">
        <v>11</v>
      </c>
      <c r="E520" s="167" t="s">
        <v>336</v>
      </c>
      <c r="F520" s="59">
        <v>110</v>
      </c>
      <c r="G520" s="140">
        <f>G521+G522</f>
        <v>54.6</v>
      </c>
      <c r="H520" s="4"/>
      <c r="I520"/>
      <c r="J520"/>
      <c r="K520"/>
      <c r="L520"/>
      <c r="M520"/>
      <c r="N520"/>
      <c r="O520"/>
      <c r="P520"/>
      <c r="Q520"/>
      <c r="R520"/>
    </row>
    <row r="521" spans="1:18" ht="21" customHeight="1">
      <c r="A521" s="66" t="s">
        <v>89</v>
      </c>
      <c r="B521" s="66"/>
      <c r="C521" s="64" t="s">
        <v>10</v>
      </c>
      <c r="D521" s="64" t="s">
        <v>11</v>
      </c>
      <c r="E521" s="167" t="s">
        <v>336</v>
      </c>
      <c r="F521" s="64">
        <v>111</v>
      </c>
      <c r="G521" s="140">
        <v>41.9</v>
      </c>
      <c r="H521" s="4"/>
      <c r="I521"/>
      <c r="J521"/>
      <c r="K521"/>
      <c r="L521"/>
      <c r="M521"/>
      <c r="N521"/>
      <c r="O521"/>
      <c r="P521"/>
      <c r="Q521"/>
      <c r="R521"/>
    </row>
    <row r="522" spans="1:18" ht="54.75" customHeight="1">
      <c r="A522" s="66" t="s">
        <v>251</v>
      </c>
      <c r="B522" s="66"/>
      <c r="C522" s="64" t="s">
        <v>10</v>
      </c>
      <c r="D522" s="64" t="s">
        <v>11</v>
      </c>
      <c r="E522" s="167" t="s">
        <v>336</v>
      </c>
      <c r="F522" s="64">
        <v>119</v>
      </c>
      <c r="G522" s="140">
        <v>12.7</v>
      </c>
      <c r="H522" s="4"/>
      <c r="I522"/>
      <c r="J522"/>
      <c r="K522"/>
      <c r="L522"/>
      <c r="M522"/>
      <c r="N522"/>
      <c r="O522"/>
      <c r="P522"/>
      <c r="Q522"/>
      <c r="R522"/>
    </row>
    <row r="523" spans="1:18" ht="14.25">
      <c r="A523" s="62" t="s">
        <v>90</v>
      </c>
      <c r="B523" s="62"/>
      <c r="C523" s="64" t="s">
        <v>10</v>
      </c>
      <c r="D523" s="64" t="s">
        <v>11</v>
      </c>
      <c r="E523" s="167" t="s">
        <v>336</v>
      </c>
      <c r="F523" s="64">
        <v>240</v>
      </c>
      <c r="G523" s="140">
        <f>G524</f>
        <v>32.8</v>
      </c>
      <c r="H523" s="4"/>
      <c r="I523"/>
      <c r="J523"/>
      <c r="K523"/>
      <c r="L523"/>
      <c r="M523"/>
      <c r="N523"/>
      <c r="O523"/>
      <c r="P523"/>
      <c r="Q523"/>
      <c r="R523"/>
    </row>
    <row r="524" spans="1:18" ht="33.75" customHeight="1">
      <c r="A524" s="66" t="s">
        <v>99</v>
      </c>
      <c r="B524" s="66"/>
      <c r="C524" s="64" t="s">
        <v>10</v>
      </c>
      <c r="D524" s="64" t="s">
        <v>11</v>
      </c>
      <c r="E524" s="167" t="s">
        <v>336</v>
      </c>
      <c r="F524" s="64">
        <v>244</v>
      </c>
      <c r="G524" s="140">
        <v>32.8</v>
      </c>
      <c r="H524" s="4"/>
      <c r="I524"/>
      <c r="J524"/>
      <c r="K524"/>
      <c r="L524"/>
      <c r="M524"/>
      <c r="N524"/>
      <c r="O524"/>
      <c r="P524"/>
      <c r="Q524"/>
      <c r="R524"/>
    </row>
    <row r="525" spans="1:18" ht="21.75" customHeight="1">
      <c r="A525" s="51" t="s">
        <v>61</v>
      </c>
      <c r="B525" s="51"/>
      <c r="C525" s="53">
        <v>10</v>
      </c>
      <c r="D525" s="53"/>
      <c r="E525" s="178"/>
      <c r="F525" s="53"/>
      <c r="G525" s="54">
        <f>G526+G532</f>
        <v>3572.7</v>
      </c>
      <c r="H525" s="4"/>
      <c r="I525"/>
      <c r="J525"/>
      <c r="K525"/>
      <c r="L525"/>
      <c r="M525"/>
      <c r="N525"/>
      <c r="O525"/>
      <c r="P525"/>
      <c r="Q525"/>
      <c r="R525"/>
    </row>
    <row r="526" spans="1:18" ht="21.75" customHeight="1">
      <c r="A526" s="56" t="s">
        <v>46</v>
      </c>
      <c r="B526" s="56"/>
      <c r="C526" s="58">
        <v>10</v>
      </c>
      <c r="D526" s="58" t="s">
        <v>9</v>
      </c>
      <c r="E526" s="136"/>
      <c r="F526" s="58"/>
      <c r="G526" s="60">
        <f>G527</f>
        <v>3012.7</v>
      </c>
      <c r="H526" s="4"/>
      <c r="I526"/>
      <c r="J526"/>
      <c r="K526"/>
      <c r="L526"/>
      <c r="M526"/>
      <c r="N526"/>
      <c r="O526"/>
      <c r="P526"/>
      <c r="Q526"/>
      <c r="R526"/>
    </row>
    <row r="527" spans="1:18" ht="73.5" customHeight="1">
      <c r="A527" s="121" t="s">
        <v>198</v>
      </c>
      <c r="B527" s="179"/>
      <c r="C527" s="154">
        <v>10</v>
      </c>
      <c r="D527" s="154" t="s">
        <v>9</v>
      </c>
      <c r="E527" s="150" t="s">
        <v>337</v>
      </c>
      <c r="F527" s="154"/>
      <c r="G527" s="151">
        <f>G528+G530</f>
        <v>3012.7</v>
      </c>
      <c r="H527" s="4"/>
      <c r="I527"/>
      <c r="J527"/>
      <c r="K527"/>
      <c r="L527"/>
      <c r="M527"/>
      <c r="N527"/>
      <c r="O527"/>
      <c r="P527"/>
      <c r="Q527"/>
      <c r="R527"/>
    </row>
    <row r="528" spans="1:18" ht="21.75" customHeight="1">
      <c r="A528" s="180" t="s">
        <v>90</v>
      </c>
      <c r="B528" s="62"/>
      <c r="C528" s="99">
        <v>10</v>
      </c>
      <c r="D528" s="99" t="s">
        <v>9</v>
      </c>
      <c r="E528" s="139" t="s">
        <v>337</v>
      </c>
      <c r="F528" s="99">
        <v>240</v>
      </c>
      <c r="G528" s="140">
        <f>G529</f>
        <v>29.8</v>
      </c>
      <c r="H528" s="4"/>
      <c r="I528"/>
      <c r="J528"/>
      <c r="K528"/>
      <c r="L528"/>
      <c r="M528"/>
      <c r="N528"/>
      <c r="O528"/>
      <c r="P528"/>
      <c r="Q528"/>
      <c r="R528"/>
    </row>
    <row r="529" spans="1:18" ht="21.75" customHeight="1">
      <c r="A529" s="181" t="s">
        <v>99</v>
      </c>
      <c r="B529" s="66"/>
      <c r="C529" s="99">
        <v>10</v>
      </c>
      <c r="D529" s="99" t="s">
        <v>9</v>
      </c>
      <c r="E529" s="139" t="s">
        <v>337</v>
      </c>
      <c r="F529" s="99">
        <v>244</v>
      </c>
      <c r="G529" s="140">
        <v>29.8</v>
      </c>
      <c r="H529" s="4"/>
      <c r="I529"/>
      <c r="J529"/>
      <c r="K529"/>
      <c r="L529"/>
      <c r="M529"/>
      <c r="N529"/>
      <c r="O529"/>
      <c r="P529"/>
      <c r="Q529"/>
      <c r="R529"/>
    </row>
    <row r="530" spans="1:18" ht="27.75" customHeight="1">
      <c r="A530" s="66" t="s">
        <v>102</v>
      </c>
      <c r="B530" s="69"/>
      <c r="C530" s="64">
        <v>10</v>
      </c>
      <c r="D530" s="64" t="s">
        <v>9</v>
      </c>
      <c r="E530" s="139" t="s">
        <v>337</v>
      </c>
      <c r="F530" s="64">
        <v>320</v>
      </c>
      <c r="G530" s="140">
        <f>G531</f>
        <v>2982.9</v>
      </c>
      <c r="H530" s="4"/>
      <c r="I530"/>
      <c r="J530"/>
      <c r="K530"/>
      <c r="L530"/>
      <c r="M530"/>
      <c r="N530"/>
      <c r="O530"/>
      <c r="P530"/>
      <c r="Q530"/>
      <c r="R530"/>
    </row>
    <row r="531" spans="1:18" ht="33" customHeight="1">
      <c r="A531" s="66" t="s">
        <v>103</v>
      </c>
      <c r="B531" s="62"/>
      <c r="C531" s="99">
        <v>10</v>
      </c>
      <c r="D531" s="99" t="s">
        <v>9</v>
      </c>
      <c r="E531" s="139" t="s">
        <v>337</v>
      </c>
      <c r="F531" s="99">
        <v>321</v>
      </c>
      <c r="G531" s="140">
        <v>2982.9</v>
      </c>
      <c r="H531" s="4"/>
      <c r="I531"/>
      <c r="J531"/>
      <c r="K531"/>
      <c r="L531"/>
      <c r="M531"/>
      <c r="N531"/>
      <c r="O531"/>
      <c r="P531"/>
      <c r="Q531"/>
      <c r="R531"/>
    </row>
    <row r="532" spans="1:18" ht="33" customHeight="1">
      <c r="A532" s="78" t="s">
        <v>353</v>
      </c>
      <c r="B532" s="62"/>
      <c r="C532" s="80">
        <v>10</v>
      </c>
      <c r="D532" s="157" t="s">
        <v>14</v>
      </c>
      <c r="E532" s="191"/>
      <c r="F532" s="100"/>
      <c r="G532" s="140">
        <f>G533</f>
        <v>560</v>
      </c>
      <c r="H532" s="4"/>
      <c r="I532"/>
      <c r="J532"/>
      <c r="K532"/>
      <c r="L532"/>
      <c r="M532"/>
      <c r="N532"/>
      <c r="O532"/>
      <c r="P532"/>
      <c r="Q532"/>
      <c r="R532"/>
    </row>
    <row r="533" spans="1:18" ht="33" customHeight="1">
      <c r="A533" s="86" t="s">
        <v>354</v>
      </c>
      <c r="B533" s="62"/>
      <c r="C533" s="80">
        <v>10</v>
      </c>
      <c r="D533" s="157" t="s">
        <v>14</v>
      </c>
      <c r="E533" s="192" t="s">
        <v>352</v>
      </c>
      <c r="F533" s="99"/>
      <c r="G533" s="140">
        <f>G534</f>
        <v>560</v>
      </c>
      <c r="H533" s="4"/>
      <c r="I533"/>
      <c r="J533"/>
      <c r="K533"/>
      <c r="L533"/>
      <c r="M533"/>
      <c r="N533"/>
      <c r="O533"/>
      <c r="P533"/>
      <c r="Q533"/>
      <c r="R533"/>
    </row>
    <row r="534" spans="1:18" ht="21" customHeight="1">
      <c r="A534" s="62" t="s">
        <v>115</v>
      </c>
      <c r="B534" s="62"/>
      <c r="C534" s="64">
        <v>10</v>
      </c>
      <c r="D534" s="64" t="s">
        <v>14</v>
      </c>
      <c r="E534" s="193" t="s">
        <v>352</v>
      </c>
      <c r="F534" s="99">
        <v>610</v>
      </c>
      <c r="G534" s="140">
        <f>G535</f>
        <v>560</v>
      </c>
      <c r="H534" s="4"/>
      <c r="I534"/>
      <c r="J534"/>
      <c r="K534"/>
      <c r="L534"/>
      <c r="M534"/>
      <c r="N534"/>
      <c r="O534"/>
      <c r="P534"/>
      <c r="Q534"/>
      <c r="R534"/>
    </row>
    <row r="535" spans="1:18" ht="23.25" customHeight="1">
      <c r="A535" s="62" t="s">
        <v>131</v>
      </c>
      <c r="B535" s="62"/>
      <c r="C535" s="64">
        <v>10</v>
      </c>
      <c r="D535" s="64" t="s">
        <v>14</v>
      </c>
      <c r="E535" s="193" t="s">
        <v>352</v>
      </c>
      <c r="F535" s="99">
        <v>612</v>
      </c>
      <c r="G535" s="140">
        <v>560</v>
      </c>
      <c r="H535" s="4"/>
      <c r="I535"/>
      <c r="J535"/>
      <c r="K535"/>
      <c r="L535"/>
      <c r="M535"/>
      <c r="N535"/>
      <c r="O535"/>
      <c r="P535"/>
      <c r="Q535"/>
      <c r="R535"/>
    </row>
    <row r="536" spans="1:18" ht="72" customHeight="1">
      <c r="A536" s="46" t="s">
        <v>51</v>
      </c>
      <c r="B536" s="51">
        <v>917</v>
      </c>
      <c r="C536" s="53"/>
      <c r="D536" s="53"/>
      <c r="E536" s="178"/>
      <c r="F536" s="53"/>
      <c r="G536" s="54">
        <f>G537+G555+G565+G570</f>
        <v>30012.5</v>
      </c>
      <c r="H536" s="4"/>
      <c r="I536"/>
      <c r="J536"/>
      <c r="K536"/>
      <c r="L536"/>
      <c r="M536"/>
      <c r="N536"/>
      <c r="O536"/>
      <c r="P536"/>
      <c r="Q536"/>
      <c r="R536"/>
    </row>
    <row r="537" spans="1:18" ht="21.75" customHeight="1">
      <c r="A537" s="51" t="s">
        <v>16</v>
      </c>
      <c r="B537" s="51"/>
      <c r="C537" s="53" t="s">
        <v>8</v>
      </c>
      <c r="D537" s="53"/>
      <c r="E537" s="178"/>
      <c r="F537" s="53"/>
      <c r="G537" s="54">
        <f>G538</f>
        <v>5330</v>
      </c>
      <c r="H537" s="4"/>
      <c r="I537"/>
      <c r="J537"/>
      <c r="K537"/>
      <c r="L537"/>
      <c r="M537"/>
      <c r="N537"/>
      <c r="O537"/>
      <c r="P537"/>
      <c r="Q537"/>
      <c r="R537"/>
    </row>
    <row r="538" spans="1:18" ht="21.75" customHeight="1">
      <c r="A538" s="56" t="s">
        <v>19</v>
      </c>
      <c r="B538" s="56"/>
      <c r="C538" s="58" t="s">
        <v>8</v>
      </c>
      <c r="D538" s="58">
        <v>13</v>
      </c>
      <c r="E538" s="136"/>
      <c r="F538" s="58"/>
      <c r="G538" s="60">
        <f>G539+G549+G552</f>
        <v>5330</v>
      </c>
      <c r="H538" s="4"/>
      <c r="I538"/>
      <c r="J538"/>
      <c r="K538"/>
      <c r="L538"/>
      <c r="M538"/>
      <c r="N538"/>
      <c r="O538"/>
      <c r="P538"/>
      <c r="Q538"/>
      <c r="R538"/>
    </row>
    <row r="539" spans="1:18" ht="45" customHeight="1">
      <c r="A539" s="62" t="s">
        <v>52</v>
      </c>
      <c r="B539" s="62"/>
      <c r="C539" s="64" t="s">
        <v>8</v>
      </c>
      <c r="D539" s="64">
        <v>13</v>
      </c>
      <c r="E539" s="143" t="s">
        <v>209</v>
      </c>
      <c r="F539" s="64"/>
      <c r="G539" s="61">
        <f>G540</f>
        <v>4792.2</v>
      </c>
      <c r="H539" s="4"/>
      <c r="I539"/>
      <c r="J539"/>
      <c r="K539"/>
      <c r="L539"/>
      <c r="M539"/>
      <c r="N539"/>
      <c r="O539"/>
      <c r="P539"/>
      <c r="Q539"/>
      <c r="R539"/>
    </row>
    <row r="540" spans="1:18" ht="21.75" customHeight="1">
      <c r="A540" s="62" t="s">
        <v>17</v>
      </c>
      <c r="B540" s="62"/>
      <c r="C540" s="59" t="s">
        <v>8</v>
      </c>
      <c r="D540" s="59">
        <v>13</v>
      </c>
      <c r="E540" s="137" t="s">
        <v>210</v>
      </c>
      <c r="F540" s="58"/>
      <c r="G540" s="61">
        <f>G541+G544+G547</f>
        <v>4792.2</v>
      </c>
      <c r="H540" s="4"/>
      <c r="I540"/>
      <c r="J540"/>
      <c r="K540"/>
      <c r="L540"/>
      <c r="M540"/>
      <c r="N540"/>
      <c r="O540"/>
      <c r="P540"/>
      <c r="Q540"/>
      <c r="R540"/>
    </row>
    <row r="541" spans="1:18" ht="21.75" customHeight="1">
      <c r="A541" s="62" t="s">
        <v>88</v>
      </c>
      <c r="B541" s="62"/>
      <c r="C541" s="64" t="s">
        <v>8</v>
      </c>
      <c r="D541" s="64">
        <v>13</v>
      </c>
      <c r="E541" s="137" t="s">
        <v>210</v>
      </c>
      <c r="F541" s="65">
        <v>120</v>
      </c>
      <c r="G541" s="61">
        <f>G542+G543</f>
        <v>4669</v>
      </c>
      <c r="H541" s="4"/>
      <c r="I541"/>
      <c r="J541"/>
      <c r="K541"/>
      <c r="L541"/>
      <c r="M541"/>
      <c r="N541"/>
      <c r="O541"/>
      <c r="P541"/>
      <c r="Q541"/>
      <c r="R541"/>
    </row>
    <row r="542" spans="1:18" ht="21.75" customHeight="1">
      <c r="A542" s="66" t="s">
        <v>89</v>
      </c>
      <c r="B542" s="66"/>
      <c r="C542" s="59" t="s">
        <v>8</v>
      </c>
      <c r="D542" s="59">
        <v>13</v>
      </c>
      <c r="E542" s="137" t="s">
        <v>210</v>
      </c>
      <c r="F542" s="64">
        <v>121</v>
      </c>
      <c r="G542" s="61">
        <v>3643.5</v>
      </c>
      <c r="H542" s="4"/>
      <c r="I542"/>
      <c r="J542"/>
      <c r="K542"/>
      <c r="L542"/>
      <c r="M542"/>
      <c r="N542"/>
      <c r="O542"/>
      <c r="P542"/>
      <c r="Q542"/>
      <c r="R542"/>
    </row>
    <row r="543" spans="1:18" ht="36.75" customHeight="1">
      <c r="A543" s="66" t="s">
        <v>236</v>
      </c>
      <c r="B543" s="66"/>
      <c r="C543" s="59" t="s">
        <v>8</v>
      </c>
      <c r="D543" s="59">
        <v>13</v>
      </c>
      <c r="E543" s="137" t="s">
        <v>210</v>
      </c>
      <c r="F543" s="64">
        <v>129</v>
      </c>
      <c r="G543" s="61">
        <v>1025.5</v>
      </c>
      <c r="H543" s="4"/>
      <c r="I543"/>
      <c r="J543"/>
      <c r="K543"/>
      <c r="L543"/>
      <c r="M543"/>
      <c r="N543"/>
      <c r="O543"/>
      <c r="P543"/>
      <c r="Q543"/>
      <c r="R543"/>
    </row>
    <row r="544" spans="1:18" ht="21.75" customHeight="1">
      <c r="A544" s="69" t="s">
        <v>90</v>
      </c>
      <c r="B544" s="69"/>
      <c r="C544" s="64" t="s">
        <v>8</v>
      </c>
      <c r="D544" s="64">
        <v>13</v>
      </c>
      <c r="E544" s="137" t="s">
        <v>210</v>
      </c>
      <c r="F544" s="64">
        <v>240</v>
      </c>
      <c r="G544" s="61">
        <f>G545+G546</f>
        <v>122.6</v>
      </c>
      <c r="H544" s="4"/>
      <c r="I544"/>
      <c r="J544"/>
      <c r="K544"/>
      <c r="L544"/>
      <c r="M544"/>
      <c r="N544"/>
      <c r="O544"/>
      <c r="P544"/>
      <c r="Q544"/>
      <c r="R544"/>
    </row>
    <row r="545" spans="1:18" ht="34.5" customHeight="1">
      <c r="A545" s="71" t="s">
        <v>139</v>
      </c>
      <c r="B545" s="71"/>
      <c r="C545" s="64" t="s">
        <v>8</v>
      </c>
      <c r="D545" s="64">
        <v>13</v>
      </c>
      <c r="E545" s="137" t="s">
        <v>210</v>
      </c>
      <c r="F545" s="64">
        <v>242</v>
      </c>
      <c r="G545" s="140">
        <v>115.3</v>
      </c>
      <c r="H545" s="4"/>
      <c r="I545"/>
      <c r="J545"/>
      <c r="K545"/>
      <c r="L545"/>
      <c r="M545"/>
      <c r="N545"/>
      <c r="O545"/>
      <c r="P545"/>
      <c r="Q545"/>
      <c r="R545"/>
    </row>
    <row r="546" spans="1:18" ht="20.25" customHeight="1">
      <c r="A546" s="71" t="s">
        <v>90</v>
      </c>
      <c r="B546" s="71"/>
      <c r="C546" s="64" t="s">
        <v>8</v>
      </c>
      <c r="D546" s="64">
        <v>13</v>
      </c>
      <c r="E546" s="137" t="s">
        <v>210</v>
      </c>
      <c r="F546" s="64">
        <v>244</v>
      </c>
      <c r="G546" s="140">
        <v>7.3</v>
      </c>
      <c r="H546" s="4"/>
      <c r="I546"/>
      <c r="J546"/>
      <c r="K546"/>
      <c r="L546"/>
      <c r="M546"/>
      <c r="N546"/>
      <c r="O546"/>
      <c r="P546"/>
      <c r="Q546"/>
      <c r="R546"/>
    </row>
    <row r="547" spans="1:18" ht="21.75" customHeight="1">
      <c r="A547" s="62" t="s">
        <v>91</v>
      </c>
      <c r="B547" s="62"/>
      <c r="C547" s="64" t="s">
        <v>8</v>
      </c>
      <c r="D547" s="64">
        <v>13</v>
      </c>
      <c r="E547" s="137" t="s">
        <v>210</v>
      </c>
      <c r="F547" s="59">
        <v>850</v>
      </c>
      <c r="G547" s="61">
        <f>G548</f>
        <v>0.6</v>
      </c>
      <c r="H547" s="4"/>
      <c r="I547"/>
      <c r="J547"/>
      <c r="K547"/>
      <c r="L547"/>
      <c r="M547"/>
      <c r="N547"/>
      <c r="O547"/>
      <c r="P547"/>
      <c r="Q547"/>
      <c r="R547"/>
    </row>
    <row r="548" spans="1:18" ht="21.75" customHeight="1">
      <c r="A548" s="66" t="s">
        <v>92</v>
      </c>
      <c r="B548" s="66"/>
      <c r="C548" s="64" t="s">
        <v>8</v>
      </c>
      <c r="D548" s="64">
        <v>13</v>
      </c>
      <c r="E548" s="137" t="s">
        <v>210</v>
      </c>
      <c r="F548" s="64">
        <v>851</v>
      </c>
      <c r="G548" s="61">
        <v>0.6</v>
      </c>
      <c r="H548" s="4"/>
      <c r="I548"/>
      <c r="J548"/>
      <c r="K548"/>
      <c r="L548"/>
      <c r="M548"/>
      <c r="N548"/>
      <c r="O548"/>
      <c r="P548"/>
      <c r="Q548"/>
      <c r="R548"/>
    </row>
    <row r="549" spans="1:18" ht="33" customHeight="1">
      <c r="A549" s="71" t="s">
        <v>141</v>
      </c>
      <c r="B549" s="71"/>
      <c r="C549" s="64" t="s">
        <v>8</v>
      </c>
      <c r="D549" s="64">
        <v>13</v>
      </c>
      <c r="E549" s="137" t="s">
        <v>338</v>
      </c>
      <c r="F549" s="64"/>
      <c r="G549" s="61">
        <f>G550</f>
        <v>128.5</v>
      </c>
      <c r="H549" s="4"/>
      <c r="I549"/>
      <c r="J549"/>
      <c r="K549"/>
      <c r="L549"/>
      <c r="M549"/>
      <c r="N549"/>
      <c r="O549"/>
      <c r="P549"/>
      <c r="Q549"/>
      <c r="R549"/>
    </row>
    <row r="550" spans="1:18" ht="21.75" customHeight="1">
      <c r="A550" s="69" t="s">
        <v>90</v>
      </c>
      <c r="B550" s="69"/>
      <c r="C550" s="64" t="s">
        <v>8</v>
      </c>
      <c r="D550" s="64">
        <v>13</v>
      </c>
      <c r="E550" s="137" t="s">
        <v>338</v>
      </c>
      <c r="F550" s="64">
        <v>240</v>
      </c>
      <c r="G550" s="61">
        <f>G551</f>
        <v>128.5</v>
      </c>
      <c r="H550" s="4"/>
      <c r="I550"/>
      <c r="J550"/>
      <c r="K550"/>
      <c r="L550"/>
      <c r="M550"/>
      <c r="N550"/>
      <c r="O550"/>
      <c r="P550"/>
      <c r="Q550"/>
      <c r="R550"/>
    </row>
    <row r="551" spans="1:18" ht="21.75" customHeight="1">
      <c r="A551" s="71" t="s">
        <v>90</v>
      </c>
      <c r="B551" s="71"/>
      <c r="C551" s="64" t="s">
        <v>8</v>
      </c>
      <c r="D551" s="64">
        <v>13</v>
      </c>
      <c r="E551" s="137" t="s">
        <v>338</v>
      </c>
      <c r="F551" s="64">
        <v>244</v>
      </c>
      <c r="G551" s="140">
        <v>128.5</v>
      </c>
      <c r="H551" s="4"/>
      <c r="I551"/>
      <c r="J551"/>
      <c r="K551"/>
      <c r="L551"/>
      <c r="M551"/>
      <c r="N551"/>
      <c r="O551"/>
      <c r="P551"/>
      <c r="Q551"/>
      <c r="R551"/>
    </row>
    <row r="552" spans="1:18" ht="21.75" customHeight="1">
      <c r="A552" s="62" t="s">
        <v>86</v>
      </c>
      <c r="B552" s="62"/>
      <c r="C552" s="59" t="s">
        <v>8</v>
      </c>
      <c r="D552" s="59">
        <v>13</v>
      </c>
      <c r="E552" s="137" t="s">
        <v>219</v>
      </c>
      <c r="F552" s="64"/>
      <c r="G552" s="72">
        <f>G553</f>
        <v>409.3</v>
      </c>
      <c r="H552" s="4"/>
      <c r="I552"/>
      <c r="J552"/>
      <c r="K552"/>
      <c r="L552"/>
      <c r="M552"/>
      <c r="N552"/>
      <c r="O552"/>
      <c r="P552"/>
      <c r="Q552"/>
      <c r="R552"/>
    </row>
    <row r="553" spans="1:18" ht="21.75" customHeight="1">
      <c r="A553" s="69" t="s">
        <v>90</v>
      </c>
      <c r="B553" s="69"/>
      <c r="C553" s="59" t="s">
        <v>8</v>
      </c>
      <c r="D553" s="59">
        <v>13</v>
      </c>
      <c r="E553" s="137" t="s">
        <v>219</v>
      </c>
      <c r="F553" s="64">
        <v>240</v>
      </c>
      <c r="G553" s="61">
        <f>G554</f>
        <v>409.3</v>
      </c>
      <c r="H553" s="4"/>
      <c r="I553"/>
      <c r="J553"/>
      <c r="K553"/>
      <c r="L553"/>
      <c r="M553"/>
      <c r="N553"/>
      <c r="O553"/>
      <c r="P553"/>
      <c r="Q553"/>
      <c r="R553"/>
    </row>
    <row r="554" spans="1:18" ht="21.75" customHeight="1">
      <c r="A554" s="71" t="s">
        <v>90</v>
      </c>
      <c r="B554" s="71"/>
      <c r="C554" s="64" t="s">
        <v>8</v>
      </c>
      <c r="D554" s="64">
        <v>13</v>
      </c>
      <c r="E554" s="137" t="s">
        <v>219</v>
      </c>
      <c r="F554" s="64">
        <v>244</v>
      </c>
      <c r="G554" s="140">
        <v>409.3</v>
      </c>
      <c r="H554" s="4"/>
      <c r="I554"/>
      <c r="J554"/>
      <c r="K554"/>
      <c r="L554"/>
      <c r="M554"/>
      <c r="N554"/>
      <c r="O554"/>
      <c r="P554"/>
      <c r="Q554"/>
      <c r="R554"/>
    </row>
    <row r="555" spans="1:18" ht="21.75" customHeight="1">
      <c r="A555" s="51" t="s">
        <v>58</v>
      </c>
      <c r="B555" s="51"/>
      <c r="C555" s="53" t="s">
        <v>9</v>
      </c>
      <c r="D555" s="53"/>
      <c r="E555" s="178"/>
      <c r="F555" s="64"/>
      <c r="G555" s="140">
        <f>G556+G560</f>
        <v>17636.2</v>
      </c>
      <c r="H555" s="4"/>
      <c r="I555"/>
      <c r="J555"/>
      <c r="K555"/>
      <c r="L555"/>
      <c r="M555"/>
      <c r="N555"/>
      <c r="O555"/>
      <c r="P555"/>
      <c r="Q555"/>
      <c r="R555"/>
    </row>
    <row r="556" spans="1:18" ht="21.75" customHeight="1">
      <c r="A556" s="51" t="s">
        <v>135</v>
      </c>
      <c r="B556" s="51"/>
      <c r="C556" s="183" t="s">
        <v>9</v>
      </c>
      <c r="D556" s="183" t="s">
        <v>11</v>
      </c>
      <c r="E556" s="184"/>
      <c r="F556" s="185"/>
      <c r="G556" s="54">
        <f>G557</f>
        <v>1534.9</v>
      </c>
      <c r="H556" s="4"/>
      <c r="I556"/>
      <c r="J556"/>
      <c r="K556"/>
      <c r="L556"/>
      <c r="M556"/>
      <c r="N556"/>
      <c r="O556"/>
      <c r="P556"/>
      <c r="Q556"/>
      <c r="R556"/>
    </row>
    <row r="557" spans="1:18" s="2" customFormat="1" ht="27" customHeight="1">
      <c r="A557" s="186" t="s">
        <v>339</v>
      </c>
      <c r="B557" s="186"/>
      <c r="C557" s="187" t="s">
        <v>9</v>
      </c>
      <c r="D557" s="187" t="s">
        <v>11</v>
      </c>
      <c r="E557" s="188" t="s">
        <v>340</v>
      </c>
      <c r="F557" s="144"/>
      <c r="G557" s="112">
        <f>G558</f>
        <v>1534.9</v>
      </c>
      <c r="H557" s="27"/>
      <c r="I557" s="22"/>
      <c r="J557" s="27"/>
      <c r="K557" s="11"/>
      <c r="L557" s="11"/>
      <c r="M557" s="11"/>
      <c r="N557" s="11"/>
      <c r="O557" s="11"/>
      <c r="P557" s="11"/>
      <c r="Q557" s="11"/>
      <c r="R557" s="11"/>
    </row>
    <row r="558" spans="1:18" s="2" customFormat="1" ht="27" customHeight="1">
      <c r="A558" s="62" t="s">
        <v>90</v>
      </c>
      <c r="B558" s="62"/>
      <c r="C558" s="122" t="s">
        <v>9</v>
      </c>
      <c r="D558" s="122" t="s">
        <v>11</v>
      </c>
      <c r="E558" s="189" t="s">
        <v>340</v>
      </c>
      <c r="F558" s="84" t="s">
        <v>119</v>
      </c>
      <c r="G558" s="85">
        <f>G559</f>
        <v>1534.9</v>
      </c>
      <c r="H558" s="27"/>
      <c r="I558" s="22"/>
      <c r="J558" s="27"/>
      <c r="K558" s="11"/>
      <c r="L558" s="11"/>
      <c r="M558" s="11"/>
      <c r="N558" s="11"/>
      <c r="O558" s="11"/>
      <c r="P558" s="11"/>
      <c r="Q558" s="11"/>
      <c r="R558" s="11"/>
    </row>
    <row r="559" spans="1:18" s="2" customFormat="1" ht="27" customHeight="1">
      <c r="A559" s="66" t="s">
        <v>99</v>
      </c>
      <c r="B559" s="66"/>
      <c r="C559" s="122" t="s">
        <v>9</v>
      </c>
      <c r="D559" s="122" t="s">
        <v>11</v>
      </c>
      <c r="E559" s="189" t="s">
        <v>340</v>
      </c>
      <c r="F559" s="84" t="s">
        <v>120</v>
      </c>
      <c r="G559" s="85">
        <v>1534.9</v>
      </c>
      <c r="H559" s="27"/>
      <c r="I559" s="22"/>
      <c r="J559" s="27"/>
      <c r="K559" s="11"/>
      <c r="L559" s="11"/>
      <c r="M559" s="11"/>
      <c r="N559" s="11"/>
      <c r="O559" s="11"/>
      <c r="P559" s="11"/>
      <c r="Q559" s="11"/>
      <c r="R559" s="11"/>
    </row>
    <row r="560" spans="1:18" s="2" customFormat="1" ht="27" customHeight="1">
      <c r="A560" s="51" t="s">
        <v>160</v>
      </c>
      <c r="B560" s="51"/>
      <c r="C560" s="185" t="s">
        <v>9</v>
      </c>
      <c r="D560" s="185" t="s">
        <v>158</v>
      </c>
      <c r="E560" s="178"/>
      <c r="F560" s="185"/>
      <c r="G560" s="85">
        <f>G561</f>
        <v>16101.3</v>
      </c>
      <c r="H560" s="27"/>
      <c r="I560" s="22"/>
      <c r="J560" s="27"/>
      <c r="K560" s="11"/>
      <c r="L560" s="11"/>
      <c r="M560" s="11"/>
      <c r="N560" s="11"/>
      <c r="O560" s="11"/>
      <c r="P560" s="11"/>
      <c r="Q560" s="11"/>
      <c r="R560" s="11"/>
    </row>
    <row r="561" spans="1:18" s="2" customFormat="1" ht="27" customHeight="1">
      <c r="A561" s="86" t="s">
        <v>278</v>
      </c>
      <c r="B561" s="86"/>
      <c r="C561" s="124" t="s">
        <v>9</v>
      </c>
      <c r="D561" s="124" t="s">
        <v>158</v>
      </c>
      <c r="E561" s="143" t="s">
        <v>279</v>
      </c>
      <c r="F561" s="84"/>
      <c r="G561" s="97">
        <f>G562</f>
        <v>16101.3</v>
      </c>
      <c r="H561" s="27"/>
      <c r="I561" s="22"/>
      <c r="J561" s="27"/>
      <c r="K561" s="11"/>
      <c r="L561" s="11"/>
      <c r="M561" s="11"/>
      <c r="N561" s="11"/>
      <c r="O561" s="11"/>
      <c r="P561" s="11"/>
      <c r="Q561" s="11"/>
      <c r="R561" s="11"/>
    </row>
    <row r="562" spans="1:18" s="2" customFormat="1" ht="48" customHeight="1">
      <c r="A562" s="62" t="s">
        <v>341</v>
      </c>
      <c r="B562" s="62"/>
      <c r="C562" s="84" t="s">
        <v>9</v>
      </c>
      <c r="D562" s="84" t="s">
        <v>158</v>
      </c>
      <c r="E562" s="137" t="s">
        <v>297</v>
      </c>
      <c r="F562" s="84"/>
      <c r="G562" s="85">
        <f>G563</f>
        <v>16101.3</v>
      </c>
      <c r="H562" s="27"/>
      <c r="I562" s="22"/>
      <c r="J562" s="27"/>
      <c r="K562" s="11"/>
      <c r="L562" s="11"/>
      <c r="M562" s="11"/>
      <c r="N562" s="11"/>
      <c r="O562" s="11"/>
      <c r="P562" s="11"/>
      <c r="Q562" s="11"/>
      <c r="R562" s="11"/>
    </row>
    <row r="563" spans="1:18" s="2" customFormat="1" ht="27" customHeight="1">
      <c r="A563" s="62" t="s">
        <v>90</v>
      </c>
      <c r="B563" s="62"/>
      <c r="C563" s="84" t="s">
        <v>9</v>
      </c>
      <c r="D563" s="84" t="s">
        <v>158</v>
      </c>
      <c r="E563" s="137" t="s">
        <v>297</v>
      </c>
      <c r="F563" s="64">
        <v>240</v>
      </c>
      <c r="G563" s="85">
        <f>G564</f>
        <v>16101.3</v>
      </c>
      <c r="H563" s="27"/>
      <c r="I563" s="22"/>
      <c r="J563" s="27"/>
      <c r="K563" s="11"/>
      <c r="L563" s="11"/>
      <c r="M563" s="11"/>
      <c r="N563" s="11"/>
      <c r="O563" s="11"/>
      <c r="P563" s="11"/>
      <c r="Q563" s="11"/>
      <c r="R563" s="11"/>
    </row>
    <row r="564" spans="1:18" s="2" customFormat="1" ht="27" customHeight="1">
      <c r="A564" s="66" t="s">
        <v>99</v>
      </c>
      <c r="B564" s="66"/>
      <c r="C564" s="84" t="s">
        <v>9</v>
      </c>
      <c r="D564" s="84" t="s">
        <v>158</v>
      </c>
      <c r="E564" s="137" t="s">
        <v>297</v>
      </c>
      <c r="F564" s="64">
        <v>244</v>
      </c>
      <c r="G564" s="85">
        <v>16101.3</v>
      </c>
      <c r="H564" s="27"/>
      <c r="I564" s="22"/>
      <c r="J564" s="27"/>
      <c r="K564" s="11"/>
      <c r="L564" s="11"/>
      <c r="M564" s="11"/>
      <c r="N564" s="11"/>
      <c r="O564" s="11"/>
      <c r="P564" s="11"/>
      <c r="Q564" s="11"/>
      <c r="R564" s="11"/>
    </row>
    <row r="565" spans="1:18" s="2" customFormat="1" ht="27" customHeight="1">
      <c r="A565" s="78" t="s">
        <v>167</v>
      </c>
      <c r="B565" s="78"/>
      <c r="C565" s="109" t="s">
        <v>168</v>
      </c>
      <c r="D565" s="109"/>
      <c r="E565" s="190"/>
      <c r="F565" s="109"/>
      <c r="G565" s="81">
        <f>G566</f>
        <v>6000</v>
      </c>
      <c r="H565" s="27"/>
      <c r="I565" s="22"/>
      <c r="J565" s="27"/>
      <c r="K565" s="11"/>
      <c r="L565" s="11"/>
      <c r="M565" s="11"/>
      <c r="N565" s="11"/>
      <c r="O565" s="11"/>
      <c r="P565" s="11"/>
      <c r="Q565" s="11"/>
      <c r="R565" s="11"/>
    </row>
    <row r="566" spans="1:18" s="2" customFormat="1" ht="27" customHeight="1">
      <c r="A566" s="86" t="s">
        <v>342</v>
      </c>
      <c r="B566" s="86"/>
      <c r="C566" s="88" t="s">
        <v>168</v>
      </c>
      <c r="D566" s="88" t="s">
        <v>12</v>
      </c>
      <c r="E566" s="143"/>
      <c r="F566" s="88"/>
      <c r="G566" s="82">
        <f>G567</f>
        <v>6000</v>
      </c>
      <c r="H566" s="27"/>
      <c r="I566" s="22"/>
      <c r="J566" s="27"/>
      <c r="K566" s="11"/>
      <c r="L566" s="11"/>
      <c r="M566" s="11"/>
      <c r="N566" s="11"/>
      <c r="O566" s="11"/>
      <c r="P566" s="11"/>
      <c r="Q566" s="11"/>
      <c r="R566" s="11"/>
    </row>
    <row r="567" spans="1:18" s="2" customFormat="1" ht="27" customHeight="1">
      <c r="A567" s="66" t="s">
        <v>343</v>
      </c>
      <c r="B567" s="66"/>
      <c r="C567" s="90" t="s">
        <v>168</v>
      </c>
      <c r="D567" s="90" t="s">
        <v>12</v>
      </c>
      <c r="E567" s="137" t="s">
        <v>295</v>
      </c>
      <c r="F567" s="84"/>
      <c r="G567" s="85">
        <f>G568</f>
        <v>6000</v>
      </c>
      <c r="H567" s="27"/>
      <c r="I567" s="22"/>
      <c r="J567" s="27"/>
      <c r="K567" s="11"/>
      <c r="L567" s="11"/>
      <c r="M567" s="11"/>
      <c r="N567" s="11"/>
      <c r="O567" s="11"/>
      <c r="P567" s="11"/>
      <c r="Q567" s="11"/>
      <c r="R567" s="11"/>
    </row>
    <row r="568" spans="1:18" s="2" customFormat="1" ht="27" customHeight="1">
      <c r="A568" s="62" t="s">
        <v>90</v>
      </c>
      <c r="B568" s="62"/>
      <c r="C568" s="90" t="s">
        <v>168</v>
      </c>
      <c r="D568" s="90" t="s">
        <v>12</v>
      </c>
      <c r="E568" s="137" t="s">
        <v>295</v>
      </c>
      <c r="F568" s="84" t="s">
        <v>119</v>
      </c>
      <c r="G568" s="85">
        <f>G569</f>
        <v>6000</v>
      </c>
      <c r="H568" s="27"/>
      <c r="I568" s="22"/>
      <c r="J568" s="27"/>
      <c r="K568" s="11"/>
      <c r="L568" s="11"/>
      <c r="M568" s="11"/>
      <c r="N568" s="11"/>
      <c r="O568" s="11"/>
      <c r="P568" s="11"/>
      <c r="Q568" s="11"/>
      <c r="R568" s="11"/>
    </row>
    <row r="569" spans="1:18" s="2" customFormat="1" ht="27" customHeight="1">
      <c r="A569" s="66" t="s">
        <v>99</v>
      </c>
      <c r="B569" s="66"/>
      <c r="C569" s="90" t="s">
        <v>168</v>
      </c>
      <c r="D569" s="90" t="s">
        <v>12</v>
      </c>
      <c r="E569" s="137" t="s">
        <v>295</v>
      </c>
      <c r="F569" s="84" t="s">
        <v>120</v>
      </c>
      <c r="G569" s="85">
        <v>6000</v>
      </c>
      <c r="H569" s="27"/>
      <c r="I569" s="22"/>
      <c r="J569" s="27"/>
      <c r="K569" s="11"/>
      <c r="L569" s="11"/>
      <c r="M569" s="11"/>
      <c r="N569" s="11"/>
      <c r="O569" s="11"/>
      <c r="P569" s="11"/>
      <c r="Q569" s="11"/>
      <c r="R569" s="11"/>
    </row>
    <row r="570" spans="1:18" s="2" customFormat="1" ht="27" customHeight="1">
      <c r="A570" s="51" t="s">
        <v>61</v>
      </c>
      <c r="B570" s="51"/>
      <c r="C570" s="53">
        <v>10</v>
      </c>
      <c r="D570" s="53"/>
      <c r="E570" s="189"/>
      <c r="F570" s="84"/>
      <c r="G570" s="82">
        <f>G571</f>
        <v>1046.3</v>
      </c>
      <c r="H570" s="27"/>
      <c r="I570" s="22"/>
      <c r="J570" s="27"/>
      <c r="K570" s="11"/>
      <c r="L570" s="11"/>
      <c r="M570" s="11"/>
      <c r="N570" s="11"/>
      <c r="O570" s="11"/>
      <c r="P570" s="11"/>
      <c r="Q570" s="11"/>
      <c r="R570" s="11"/>
    </row>
    <row r="571" spans="1:18" s="2" customFormat="1" ht="27" customHeight="1">
      <c r="A571" s="56" t="s">
        <v>65</v>
      </c>
      <c r="B571" s="56"/>
      <c r="C571" s="58">
        <v>10</v>
      </c>
      <c r="D571" s="58" t="s">
        <v>13</v>
      </c>
      <c r="E571" s="137"/>
      <c r="F571" s="84"/>
      <c r="G571" s="82">
        <f>G572+G575+G600</f>
        <v>1046.3</v>
      </c>
      <c r="H571" s="27"/>
      <c r="I571" s="22"/>
      <c r="J571" s="27"/>
      <c r="K571" s="11"/>
      <c r="L571" s="11"/>
      <c r="M571" s="11"/>
      <c r="N571" s="11"/>
      <c r="O571" s="11"/>
      <c r="P571" s="11"/>
      <c r="Q571" s="11"/>
      <c r="R571" s="11"/>
    </row>
    <row r="572" spans="1:18" s="2" customFormat="1" ht="52.5" customHeight="1">
      <c r="A572" s="123" t="s">
        <v>356</v>
      </c>
      <c r="B572" s="123"/>
      <c r="C572" s="89">
        <v>10</v>
      </c>
      <c r="D572" s="89" t="s">
        <v>13</v>
      </c>
      <c r="E572" s="143" t="s">
        <v>355</v>
      </c>
      <c r="F572" s="124"/>
      <c r="G572" s="82">
        <f>G573</f>
        <v>568.7</v>
      </c>
      <c r="H572" s="27"/>
      <c r="I572" s="22"/>
      <c r="J572" s="27"/>
      <c r="K572" s="11"/>
      <c r="L572" s="11"/>
      <c r="M572" s="11"/>
      <c r="N572" s="11"/>
      <c r="O572" s="11"/>
      <c r="P572" s="11"/>
      <c r="Q572" s="11"/>
      <c r="R572" s="11"/>
    </row>
    <row r="573" spans="1:18" s="2" customFormat="1" ht="27" customHeight="1">
      <c r="A573" s="66" t="s">
        <v>102</v>
      </c>
      <c r="B573" s="66"/>
      <c r="C573" s="65">
        <v>10</v>
      </c>
      <c r="D573" s="65" t="s">
        <v>13</v>
      </c>
      <c r="E573" s="163" t="s">
        <v>355</v>
      </c>
      <c r="F573" s="84" t="s">
        <v>104</v>
      </c>
      <c r="G573" s="83">
        <f>G574</f>
        <v>568.7</v>
      </c>
      <c r="H573" s="27"/>
      <c r="I573" s="22"/>
      <c r="J573" s="27"/>
      <c r="K573" s="11"/>
      <c r="L573" s="11"/>
      <c r="M573" s="11"/>
      <c r="N573" s="11"/>
      <c r="O573" s="11"/>
      <c r="P573" s="11"/>
      <c r="Q573" s="11"/>
      <c r="R573" s="11"/>
    </row>
    <row r="574" spans="1:18" s="2" customFormat="1" ht="27" customHeight="1">
      <c r="A574" s="66" t="s">
        <v>105</v>
      </c>
      <c r="B574" s="66"/>
      <c r="C574" s="65">
        <v>10</v>
      </c>
      <c r="D574" s="65" t="s">
        <v>13</v>
      </c>
      <c r="E574" s="163" t="s">
        <v>355</v>
      </c>
      <c r="F574" s="84" t="s">
        <v>106</v>
      </c>
      <c r="G574" s="83">
        <v>568.7</v>
      </c>
      <c r="H574" s="27"/>
      <c r="I574" s="22"/>
      <c r="J574" s="27"/>
      <c r="K574" s="11"/>
      <c r="L574" s="11"/>
      <c r="M574" s="11"/>
      <c r="N574" s="11"/>
      <c r="O574" s="11"/>
      <c r="P574" s="11"/>
      <c r="Q574" s="11"/>
      <c r="R574" s="11"/>
    </row>
    <row r="575" spans="1:18" s="2" customFormat="1" ht="57" customHeight="1">
      <c r="A575" s="123" t="s">
        <v>345</v>
      </c>
      <c r="B575" s="123"/>
      <c r="C575" s="89">
        <v>10</v>
      </c>
      <c r="D575" s="89" t="s">
        <v>13</v>
      </c>
      <c r="E575" s="143" t="s">
        <v>357</v>
      </c>
      <c r="F575" s="84"/>
      <c r="G575" s="82">
        <f>G576</f>
        <v>327.6</v>
      </c>
      <c r="H575" s="27"/>
      <c r="I575" s="22"/>
      <c r="J575" s="27"/>
      <c r="K575" s="11"/>
      <c r="L575" s="11"/>
      <c r="M575" s="11"/>
      <c r="N575" s="11"/>
      <c r="O575" s="11"/>
      <c r="P575" s="11"/>
      <c r="Q575" s="11"/>
      <c r="R575" s="11"/>
    </row>
    <row r="576" spans="1:18" s="2" customFormat="1" ht="30" customHeight="1">
      <c r="A576" s="66" t="s">
        <v>102</v>
      </c>
      <c r="B576" s="66"/>
      <c r="C576" s="65">
        <v>10</v>
      </c>
      <c r="D576" s="65" t="s">
        <v>13</v>
      </c>
      <c r="E576" s="163" t="s">
        <v>357</v>
      </c>
      <c r="F576" s="84" t="s">
        <v>104</v>
      </c>
      <c r="G576" s="83">
        <f>G577</f>
        <v>327.6</v>
      </c>
      <c r="H576" s="27"/>
      <c r="I576" s="22"/>
      <c r="J576" s="27"/>
      <c r="K576" s="11"/>
      <c r="L576" s="11"/>
      <c r="M576" s="11"/>
      <c r="N576" s="11"/>
      <c r="O576" s="11"/>
      <c r="P576" s="11"/>
      <c r="Q576" s="11"/>
      <c r="R576" s="11"/>
    </row>
    <row r="577" spans="1:18" s="2" customFormat="1" ht="15.75" customHeight="1">
      <c r="A577" s="66" t="s">
        <v>105</v>
      </c>
      <c r="B577" s="66"/>
      <c r="C577" s="65">
        <v>10</v>
      </c>
      <c r="D577" s="65" t="s">
        <v>13</v>
      </c>
      <c r="E577" s="163" t="s">
        <v>357</v>
      </c>
      <c r="F577" s="84" t="s">
        <v>106</v>
      </c>
      <c r="G577" s="83">
        <v>327.6</v>
      </c>
      <c r="H577" s="27"/>
      <c r="I577" s="22"/>
      <c r="J577" s="27"/>
      <c r="K577" s="11"/>
      <c r="L577" s="11"/>
      <c r="M577" s="11"/>
      <c r="N577" s="11"/>
      <c r="O577" s="11"/>
      <c r="P577" s="11"/>
      <c r="Q577" s="11"/>
      <c r="R577" s="11"/>
    </row>
    <row r="578" spans="1:18" s="2" customFormat="1" ht="30" customHeight="1" hidden="1">
      <c r="A578" s="86" t="s">
        <v>153</v>
      </c>
      <c r="B578" s="57"/>
      <c r="C578" s="89">
        <v>10</v>
      </c>
      <c r="D578" s="89" t="s">
        <v>13</v>
      </c>
      <c r="E578" s="89" t="s">
        <v>175</v>
      </c>
      <c r="F578" s="58"/>
      <c r="G578" s="82">
        <f>G579</f>
        <v>0</v>
      </c>
      <c r="H578" s="27"/>
      <c r="I578" s="22"/>
      <c r="J578" s="27"/>
      <c r="K578" s="11"/>
      <c r="L578" s="11"/>
      <c r="M578" s="11"/>
      <c r="N578" s="11"/>
      <c r="O578" s="11"/>
      <c r="P578" s="11"/>
      <c r="Q578" s="11"/>
      <c r="R578" s="11"/>
    </row>
    <row r="579" spans="1:18" s="2" customFormat="1" ht="21" customHeight="1" hidden="1">
      <c r="A579" s="94" t="s">
        <v>154</v>
      </c>
      <c r="B579" s="57"/>
      <c r="C579" s="65">
        <v>10</v>
      </c>
      <c r="D579" s="65" t="s">
        <v>13</v>
      </c>
      <c r="E579" s="65" t="s">
        <v>176</v>
      </c>
      <c r="F579" s="58"/>
      <c r="G579" s="83">
        <f>G580</f>
        <v>0</v>
      </c>
      <c r="H579" s="27"/>
      <c r="I579" s="22"/>
      <c r="J579" s="27"/>
      <c r="K579" s="11"/>
      <c r="L579" s="11"/>
      <c r="M579" s="11"/>
      <c r="N579" s="11"/>
      <c r="O579" s="11"/>
      <c r="P579" s="11"/>
      <c r="Q579" s="11"/>
      <c r="R579" s="11"/>
    </row>
    <row r="580" spans="1:18" s="2" customFormat="1" ht="30" customHeight="1" hidden="1">
      <c r="A580" s="66" t="s">
        <v>102</v>
      </c>
      <c r="B580" s="57"/>
      <c r="C580" s="65">
        <v>10</v>
      </c>
      <c r="D580" s="65" t="s">
        <v>13</v>
      </c>
      <c r="E580" s="65" t="s">
        <v>176</v>
      </c>
      <c r="F580" s="84" t="s">
        <v>104</v>
      </c>
      <c r="G580" s="83">
        <f>G581</f>
        <v>0</v>
      </c>
      <c r="H580" s="27"/>
      <c r="I580" s="22"/>
      <c r="J580" s="27"/>
      <c r="K580" s="11"/>
      <c r="L580" s="11"/>
      <c r="M580" s="11"/>
      <c r="N580" s="11"/>
      <c r="O580" s="11"/>
      <c r="P580" s="11"/>
      <c r="Q580" s="11"/>
      <c r="R580" s="11"/>
    </row>
    <row r="581" spans="1:18" s="2" customFormat="1" ht="21" customHeight="1" hidden="1">
      <c r="A581" s="66" t="s">
        <v>105</v>
      </c>
      <c r="B581" s="57"/>
      <c r="C581" s="65">
        <v>10</v>
      </c>
      <c r="D581" s="65" t="s">
        <v>13</v>
      </c>
      <c r="E581" s="65" t="s">
        <v>176</v>
      </c>
      <c r="F581" s="84" t="s">
        <v>106</v>
      </c>
      <c r="G581" s="83"/>
      <c r="H581" s="27"/>
      <c r="I581" s="22"/>
      <c r="J581" s="27"/>
      <c r="K581" s="11"/>
      <c r="L581" s="11"/>
      <c r="M581" s="11"/>
      <c r="N581" s="11"/>
      <c r="O581" s="11"/>
      <c r="P581" s="11"/>
      <c r="Q581" s="11"/>
      <c r="R581" s="11"/>
    </row>
    <row r="582" spans="1:18" s="34" customFormat="1" ht="30" customHeight="1" hidden="1">
      <c r="A582" s="86" t="s">
        <v>177</v>
      </c>
      <c r="B582" s="87"/>
      <c r="C582" s="88" t="s">
        <v>66</v>
      </c>
      <c r="D582" s="88" t="s">
        <v>13</v>
      </c>
      <c r="E582" s="89" t="s">
        <v>133</v>
      </c>
      <c r="F582" s="88"/>
      <c r="G582" s="82">
        <f>G583</f>
        <v>0</v>
      </c>
      <c r="H582" s="31"/>
      <c r="I582" s="32"/>
      <c r="J582" s="31"/>
      <c r="K582" s="33"/>
      <c r="L582" s="33"/>
      <c r="M582" s="33"/>
      <c r="N582" s="33"/>
      <c r="O582" s="33"/>
      <c r="P582" s="33"/>
      <c r="Q582" s="33"/>
      <c r="R582" s="33"/>
    </row>
    <row r="583" spans="1:18" s="2" customFormat="1" ht="48" customHeight="1" hidden="1">
      <c r="A583" s="66" t="s">
        <v>178</v>
      </c>
      <c r="B583" s="63"/>
      <c r="C583" s="84" t="s">
        <v>66</v>
      </c>
      <c r="D583" s="84" t="s">
        <v>13</v>
      </c>
      <c r="E583" s="64" t="s">
        <v>179</v>
      </c>
      <c r="F583" s="84"/>
      <c r="G583" s="83">
        <f>G584</f>
        <v>0</v>
      </c>
      <c r="H583" s="27"/>
      <c r="I583" s="22"/>
      <c r="J583" s="27"/>
      <c r="K583" s="11"/>
      <c r="L583" s="11"/>
      <c r="M583" s="11"/>
      <c r="N583" s="11"/>
      <c r="O583" s="11"/>
      <c r="P583" s="11"/>
      <c r="Q583" s="11"/>
      <c r="R583" s="11"/>
    </row>
    <row r="584" spans="1:18" s="2" customFormat="1" ht="32.25" customHeight="1" hidden="1">
      <c r="A584" s="66" t="s">
        <v>102</v>
      </c>
      <c r="B584" s="63"/>
      <c r="C584" s="84" t="s">
        <v>66</v>
      </c>
      <c r="D584" s="84" t="s">
        <v>13</v>
      </c>
      <c r="E584" s="64" t="s">
        <v>179</v>
      </c>
      <c r="F584" s="84" t="s">
        <v>104</v>
      </c>
      <c r="G584" s="83">
        <f>G585</f>
        <v>0</v>
      </c>
      <c r="H584" s="27"/>
      <c r="I584" s="22"/>
      <c r="J584" s="27"/>
      <c r="K584" s="11"/>
      <c r="L584" s="11"/>
      <c r="M584" s="11"/>
      <c r="N584" s="11"/>
      <c r="O584" s="11"/>
      <c r="P584" s="11"/>
      <c r="Q584" s="11"/>
      <c r="R584" s="11"/>
    </row>
    <row r="585" spans="1:18" s="2" customFormat="1" ht="21" customHeight="1" hidden="1">
      <c r="A585" s="66" t="s">
        <v>105</v>
      </c>
      <c r="B585" s="63"/>
      <c r="C585" s="84" t="s">
        <v>66</v>
      </c>
      <c r="D585" s="84" t="s">
        <v>13</v>
      </c>
      <c r="E585" s="64" t="s">
        <v>179</v>
      </c>
      <c r="F585" s="84" t="s">
        <v>106</v>
      </c>
      <c r="G585" s="83"/>
      <c r="H585" s="27"/>
      <c r="I585" s="22"/>
      <c r="J585" s="27"/>
      <c r="K585" s="11"/>
      <c r="L585" s="11"/>
      <c r="M585" s="11"/>
      <c r="N585" s="11"/>
      <c r="O585" s="11"/>
      <c r="P585" s="11"/>
      <c r="Q585" s="11"/>
      <c r="R585" s="11"/>
    </row>
    <row r="586" spans="1:18" s="2" customFormat="1" ht="46.5" customHeight="1" hidden="1">
      <c r="A586" s="123" t="s">
        <v>201</v>
      </c>
      <c r="B586" s="87"/>
      <c r="C586" s="89">
        <v>10</v>
      </c>
      <c r="D586" s="89" t="s">
        <v>13</v>
      </c>
      <c r="E586" s="89" t="s">
        <v>202</v>
      </c>
      <c r="F586" s="124"/>
      <c r="G586" s="82">
        <f>G587</f>
        <v>0</v>
      </c>
      <c r="H586" s="27"/>
      <c r="I586" s="22"/>
      <c r="J586" s="27"/>
      <c r="K586" s="11"/>
      <c r="L586" s="11"/>
      <c r="M586" s="11"/>
      <c r="N586" s="11"/>
      <c r="O586" s="11"/>
      <c r="P586" s="11"/>
      <c r="Q586" s="11"/>
      <c r="R586" s="11"/>
    </row>
    <row r="587" spans="1:18" s="2" customFormat="1" ht="34.5" customHeight="1" hidden="1">
      <c r="A587" s="66" t="s">
        <v>102</v>
      </c>
      <c r="B587" s="57"/>
      <c r="C587" s="65">
        <v>10</v>
      </c>
      <c r="D587" s="65" t="s">
        <v>13</v>
      </c>
      <c r="E587" s="65" t="s">
        <v>202</v>
      </c>
      <c r="F587" s="84" t="s">
        <v>104</v>
      </c>
      <c r="G587" s="83">
        <f>G588</f>
        <v>0</v>
      </c>
      <c r="H587" s="27"/>
      <c r="I587" s="22"/>
      <c r="J587" s="27"/>
      <c r="K587" s="11"/>
      <c r="L587" s="11"/>
      <c r="M587" s="11"/>
      <c r="N587" s="11"/>
      <c r="O587" s="11"/>
      <c r="P587" s="11"/>
      <c r="Q587" s="11"/>
      <c r="R587" s="11"/>
    </row>
    <row r="588" spans="1:18" s="2" customFormat="1" ht="21" customHeight="1" hidden="1">
      <c r="A588" s="66" t="s">
        <v>105</v>
      </c>
      <c r="B588" s="57"/>
      <c r="C588" s="65">
        <v>10</v>
      </c>
      <c r="D588" s="65" t="s">
        <v>13</v>
      </c>
      <c r="E588" s="65" t="s">
        <v>202</v>
      </c>
      <c r="F588" s="84" t="s">
        <v>106</v>
      </c>
      <c r="G588" s="83"/>
      <c r="H588" s="27"/>
      <c r="I588" s="22"/>
      <c r="J588" s="27"/>
      <c r="K588" s="11"/>
      <c r="L588" s="11"/>
      <c r="M588" s="11"/>
      <c r="N588" s="11"/>
      <c r="O588" s="11"/>
      <c r="P588" s="11"/>
      <c r="Q588" s="11"/>
      <c r="R588" s="11"/>
    </row>
    <row r="589" spans="1:18" s="2" customFormat="1" ht="33" customHeight="1" hidden="1">
      <c r="A589" s="123" t="s">
        <v>177</v>
      </c>
      <c r="B589" s="98"/>
      <c r="C589" s="124" t="s">
        <v>66</v>
      </c>
      <c r="D589" s="124" t="s">
        <v>13</v>
      </c>
      <c r="E589" s="118" t="s">
        <v>133</v>
      </c>
      <c r="F589" s="124"/>
      <c r="G589" s="97">
        <f>G590</f>
        <v>0</v>
      </c>
      <c r="H589" s="27"/>
      <c r="I589" s="22"/>
      <c r="J589" s="27"/>
      <c r="K589" s="11"/>
      <c r="L589" s="11"/>
      <c r="M589" s="11"/>
      <c r="N589" s="11"/>
      <c r="O589" s="11"/>
      <c r="P589" s="11"/>
      <c r="Q589" s="11"/>
      <c r="R589" s="11"/>
    </row>
    <row r="590" spans="1:18" s="2" customFormat="1" ht="45" customHeight="1" hidden="1">
      <c r="A590" s="66" t="s">
        <v>203</v>
      </c>
      <c r="B590" s="63"/>
      <c r="C590" s="84" t="s">
        <v>66</v>
      </c>
      <c r="D590" s="84" t="s">
        <v>13</v>
      </c>
      <c r="E590" s="64" t="s">
        <v>204</v>
      </c>
      <c r="F590" s="84"/>
      <c r="G590" s="85">
        <f>G591</f>
        <v>0</v>
      </c>
      <c r="H590" s="27"/>
      <c r="I590" s="22"/>
      <c r="J590" s="27"/>
      <c r="K590" s="11"/>
      <c r="L590" s="11"/>
      <c r="M590" s="11"/>
      <c r="N590" s="11"/>
      <c r="O590" s="11"/>
      <c r="P590" s="11"/>
      <c r="Q590" s="11"/>
      <c r="R590" s="11"/>
    </row>
    <row r="591" spans="1:18" s="2" customFormat="1" ht="33" customHeight="1" hidden="1">
      <c r="A591" s="66" t="s">
        <v>102</v>
      </c>
      <c r="B591" s="63"/>
      <c r="C591" s="84" t="s">
        <v>66</v>
      </c>
      <c r="D591" s="84" t="s">
        <v>13</v>
      </c>
      <c r="E591" s="64" t="s">
        <v>204</v>
      </c>
      <c r="F591" s="84" t="s">
        <v>104</v>
      </c>
      <c r="G591" s="85">
        <f>G592</f>
        <v>0</v>
      </c>
      <c r="H591" s="27"/>
      <c r="I591" s="22"/>
      <c r="J591" s="27"/>
      <c r="K591" s="11"/>
      <c r="L591" s="11"/>
      <c r="M591" s="11"/>
      <c r="N591" s="11"/>
      <c r="O591" s="11"/>
      <c r="P591" s="11"/>
      <c r="Q591" s="11"/>
      <c r="R591" s="11"/>
    </row>
    <row r="592" spans="1:18" s="2" customFormat="1" ht="21" customHeight="1" hidden="1">
      <c r="A592" s="66" t="s">
        <v>105</v>
      </c>
      <c r="B592" s="63"/>
      <c r="C592" s="84" t="s">
        <v>66</v>
      </c>
      <c r="D592" s="84" t="s">
        <v>13</v>
      </c>
      <c r="E592" s="64" t="s">
        <v>204</v>
      </c>
      <c r="F592" s="84" t="s">
        <v>106</v>
      </c>
      <c r="G592" s="85"/>
      <c r="H592" s="27"/>
      <c r="I592" s="22"/>
      <c r="J592" s="27"/>
      <c r="K592" s="11"/>
      <c r="L592" s="11"/>
      <c r="M592" s="11"/>
      <c r="N592" s="11"/>
      <c r="O592" s="11"/>
      <c r="P592" s="11"/>
      <c r="Q592" s="11"/>
      <c r="R592" s="11"/>
    </row>
    <row r="593" spans="1:18" s="2" customFormat="1" ht="21" customHeight="1" hidden="1">
      <c r="A593" s="62" t="s">
        <v>36</v>
      </c>
      <c r="B593" s="63"/>
      <c r="C593" s="88" t="s">
        <v>66</v>
      </c>
      <c r="D593" s="88" t="s">
        <v>13</v>
      </c>
      <c r="E593" s="89" t="s">
        <v>142</v>
      </c>
      <c r="F593" s="90"/>
      <c r="G593" s="82">
        <f>G594+G597</f>
        <v>0</v>
      </c>
      <c r="H593" s="27"/>
      <c r="I593" s="22"/>
      <c r="J593" s="27"/>
      <c r="K593" s="11"/>
      <c r="L593" s="11"/>
      <c r="M593" s="11"/>
      <c r="N593" s="11"/>
      <c r="O593" s="11"/>
      <c r="P593" s="11"/>
      <c r="Q593" s="11"/>
      <c r="R593" s="11"/>
    </row>
    <row r="594" spans="1:18" s="2" customFormat="1" ht="29.25" customHeight="1" hidden="1">
      <c r="A594" s="62" t="s">
        <v>143</v>
      </c>
      <c r="B594" s="63"/>
      <c r="C594" s="84" t="s">
        <v>66</v>
      </c>
      <c r="D594" s="84" t="s">
        <v>13</v>
      </c>
      <c r="E594" s="64" t="s">
        <v>142</v>
      </c>
      <c r="F594" s="84"/>
      <c r="G594" s="85">
        <f>G595</f>
        <v>0</v>
      </c>
      <c r="H594" s="27"/>
      <c r="I594" s="22"/>
      <c r="J594" s="27"/>
      <c r="K594" s="11"/>
      <c r="L594" s="11"/>
      <c r="M594" s="11"/>
      <c r="N594" s="11"/>
      <c r="O594" s="11"/>
      <c r="P594" s="11"/>
      <c r="Q594" s="11"/>
      <c r="R594" s="11"/>
    </row>
    <row r="595" spans="1:18" s="2" customFormat="1" ht="29.25" customHeight="1" hidden="1">
      <c r="A595" s="66" t="s">
        <v>102</v>
      </c>
      <c r="B595" s="63"/>
      <c r="C595" s="84" t="s">
        <v>66</v>
      </c>
      <c r="D595" s="84" t="s">
        <v>13</v>
      </c>
      <c r="E595" s="64" t="s">
        <v>142</v>
      </c>
      <c r="F595" s="84" t="s">
        <v>104</v>
      </c>
      <c r="G595" s="85">
        <f>G596</f>
        <v>0</v>
      </c>
      <c r="H595" s="27"/>
      <c r="I595" s="22"/>
      <c r="J595" s="27"/>
      <c r="K595" s="11"/>
      <c r="L595" s="11"/>
      <c r="M595" s="11"/>
      <c r="N595" s="11"/>
      <c r="O595" s="11"/>
      <c r="P595" s="11"/>
      <c r="Q595" s="11"/>
      <c r="R595" s="11"/>
    </row>
    <row r="596" spans="1:18" s="2" customFormat="1" ht="19.5" customHeight="1" hidden="1">
      <c r="A596" s="66" t="s">
        <v>105</v>
      </c>
      <c r="B596" s="63"/>
      <c r="C596" s="84" t="s">
        <v>66</v>
      </c>
      <c r="D596" s="84" t="s">
        <v>13</v>
      </c>
      <c r="E596" s="64" t="s">
        <v>142</v>
      </c>
      <c r="F596" s="84" t="s">
        <v>106</v>
      </c>
      <c r="G596" s="85"/>
      <c r="H596" s="27"/>
      <c r="I596" s="22"/>
      <c r="J596" s="27"/>
      <c r="K596" s="11"/>
      <c r="L596" s="11"/>
      <c r="M596" s="11"/>
      <c r="N596" s="11"/>
      <c r="O596" s="11"/>
      <c r="P596" s="11"/>
      <c r="Q596" s="11"/>
      <c r="R596" s="11"/>
    </row>
    <row r="597" spans="1:18" s="2" customFormat="1" ht="29.25" customHeight="1" hidden="1">
      <c r="A597" s="66" t="s">
        <v>144</v>
      </c>
      <c r="B597" s="63"/>
      <c r="C597" s="84" t="s">
        <v>66</v>
      </c>
      <c r="D597" s="84" t="s">
        <v>13</v>
      </c>
      <c r="E597" s="64" t="s">
        <v>145</v>
      </c>
      <c r="F597" s="84"/>
      <c r="G597" s="85">
        <f>G598</f>
        <v>0</v>
      </c>
      <c r="H597" s="27"/>
      <c r="I597" s="22"/>
      <c r="J597" s="27"/>
      <c r="K597" s="11"/>
      <c r="L597" s="11"/>
      <c r="M597" s="11"/>
      <c r="N597" s="11"/>
      <c r="O597" s="11"/>
      <c r="P597" s="11"/>
      <c r="Q597" s="11"/>
      <c r="R597" s="11"/>
    </row>
    <row r="598" spans="1:18" s="2" customFormat="1" ht="29.25" customHeight="1" hidden="1">
      <c r="A598" s="66" t="s">
        <v>102</v>
      </c>
      <c r="B598" s="63"/>
      <c r="C598" s="84" t="s">
        <v>66</v>
      </c>
      <c r="D598" s="84" t="s">
        <v>13</v>
      </c>
      <c r="E598" s="64" t="s">
        <v>145</v>
      </c>
      <c r="F598" s="84" t="s">
        <v>104</v>
      </c>
      <c r="G598" s="85">
        <f>G599</f>
        <v>0</v>
      </c>
      <c r="H598" s="27"/>
      <c r="I598" s="22"/>
      <c r="J598" s="27"/>
      <c r="K598" s="11"/>
      <c r="L598" s="11"/>
      <c r="M598" s="11"/>
      <c r="N598" s="11"/>
      <c r="O598" s="11"/>
      <c r="P598" s="11"/>
      <c r="Q598" s="11"/>
      <c r="R598" s="11"/>
    </row>
    <row r="599" spans="1:18" s="2" customFormat="1" ht="22.5" customHeight="1" hidden="1">
      <c r="A599" s="66" t="s">
        <v>105</v>
      </c>
      <c r="B599" s="63"/>
      <c r="C599" s="84" t="s">
        <v>66</v>
      </c>
      <c r="D599" s="84" t="s">
        <v>13</v>
      </c>
      <c r="E599" s="64" t="s">
        <v>145</v>
      </c>
      <c r="F599" s="84" t="s">
        <v>106</v>
      </c>
      <c r="G599" s="85"/>
      <c r="H599" s="27"/>
      <c r="I599" s="22"/>
      <c r="J599" s="27"/>
      <c r="K599" s="11"/>
      <c r="L599" s="11"/>
      <c r="M599" s="11"/>
      <c r="N599" s="11"/>
      <c r="O599" s="11"/>
      <c r="P599" s="11"/>
      <c r="Q599" s="11"/>
      <c r="R599" s="11"/>
    </row>
    <row r="600" spans="1:18" s="2" customFormat="1" ht="60.75" customHeight="1">
      <c r="A600" s="123" t="s">
        <v>345</v>
      </c>
      <c r="B600" s="63"/>
      <c r="C600" s="89">
        <v>10</v>
      </c>
      <c r="D600" s="89" t="s">
        <v>13</v>
      </c>
      <c r="E600" s="143" t="s">
        <v>346</v>
      </c>
      <c r="F600" s="64"/>
      <c r="G600" s="82">
        <f>G601</f>
        <v>150</v>
      </c>
      <c r="H600" s="27"/>
      <c r="I600" s="22"/>
      <c r="J600" s="27"/>
      <c r="K600" s="11"/>
      <c r="L600" s="11"/>
      <c r="M600" s="11"/>
      <c r="N600" s="11"/>
      <c r="O600" s="11"/>
      <c r="P600" s="11"/>
      <c r="Q600" s="11"/>
      <c r="R600" s="11"/>
    </row>
    <row r="601" spans="1:18" s="2" customFormat="1" ht="29.25" customHeight="1">
      <c r="A601" s="66" t="s">
        <v>344</v>
      </c>
      <c r="B601" s="63"/>
      <c r="C601" s="64">
        <v>10</v>
      </c>
      <c r="D601" s="64" t="s">
        <v>13</v>
      </c>
      <c r="E601" s="137" t="s">
        <v>346</v>
      </c>
      <c r="F601" s="64"/>
      <c r="G601" s="85">
        <f>G602</f>
        <v>150</v>
      </c>
      <c r="H601" s="27"/>
      <c r="I601" s="22"/>
      <c r="J601" s="27"/>
      <c r="K601" s="11"/>
      <c r="L601" s="11"/>
      <c r="M601" s="11"/>
      <c r="N601" s="11"/>
      <c r="O601" s="11"/>
      <c r="P601" s="11"/>
      <c r="Q601" s="11"/>
      <c r="R601" s="11"/>
    </row>
    <row r="602" spans="1:18" s="2" customFormat="1" ht="26.25" customHeight="1">
      <c r="A602" s="66" t="s">
        <v>102</v>
      </c>
      <c r="B602" s="63"/>
      <c r="C602" s="64">
        <v>10</v>
      </c>
      <c r="D602" s="64" t="s">
        <v>13</v>
      </c>
      <c r="E602" s="137" t="s">
        <v>346</v>
      </c>
      <c r="F602" s="64">
        <v>320</v>
      </c>
      <c r="G602" s="85">
        <f>G603</f>
        <v>150</v>
      </c>
      <c r="H602" s="27"/>
      <c r="I602" s="22"/>
      <c r="J602" s="27"/>
      <c r="K602" s="11"/>
      <c r="L602" s="11"/>
      <c r="M602" s="11"/>
      <c r="N602" s="11"/>
      <c r="O602" s="11"/>
      <c r="P602" s="11"/>
      <c r="Q602" s="11"/>
      <c r="R602" s="11"/>
    </row>
    <row r="603" spans="1:18" s="2" customFormat="1" ht="22.5" customHeight="1">
      <c r="A603" s="66" t="s">
        <v>105</v>
      </c>
      <c r="B603" s="63"/>
      <c r="C603" s="64">
        <v>10</v>
      </c>
      <c r="D603" s="64" t="s">
        <v>13</v>
      </c>
      <c r="E603" s="137" t="s">
        <v>346</v>
      </c>
      <c r="F603" s="64">
        <v>322</v>
      </c>
      <c r="G603" s="85">
        <v>150</v>
      </c>
      <c r="H603" s="27"/>
      <c r="I603" s="22"/>
      <c r="J603" s="27"/>
      <c r="K603" s="11"/>
      <c r="L603" s="11"/>
      <c r="M603" s="11"/>
      <c r="N603" s="11"/>
      <c r="O603" s="11"/>
      <c r="P603" s="11"/>
      <c r="Q603" s="11"/>
      <c r="R603" s="11"/>
    </row>
    <row r="604" spans="1:11" ht="20.25">
      <c r="A604" s="125" t="s">
        <v>30</v>
      </c>
      <c r="B604" s="47"/>
      <c r="C604" s="47"/>
      <c r="D604" s="47"/>
      <c r="E604" s="47"/>
      <c r="F604" s="48"/>
      <c r="G604" s="126">
        <f>G536+G305+G298+G184+G168+G142+G13</f>
        <v>595150.6</v>
      </c>
      <c r="H604" s="19" t="e">
        <f>H13+H142+H168+H184+H298+H305+H486+#REF!</f>
        <v>#REF!</v>
      </c>
      <c r="I604" s="19" t="e">
        <f>I13+I142+I168+I184+I298+I305+I486+#REF!</f>
        <v>#REF!</v>
      </c>
      <c r="K604" s="17"/>
    </row>
    <row r="605" spans="2:7" ht="15">
      <c r="B605" s="127"/>
      <c r="G605" s="128"/>
    </row>
    <row r="606" spans="2:7" ht="15">
      <c r="B606" s="196"/>
      <c r="C606" s="196"/>
      <c r="D606" s="196"/>
      <c r="G606" s="128"/>
    </row>
    <row r="607" spans="1:7" ht="15">
      <c r="A607" s="129"/>
      <c r="B607" s="130"/>
      <c r="C607" s="131"/>
      <c r="D607" s="131"/>
      <c r="E607" s="131"/>
      <c r="F607" s="131"/>
      <c r="G607" s="132"/>
    </row>
    <row r="608" spans="1:7" ht="15">
      <c r="A608" s="129"/>
      <c r="B608" s="130"/>
      <c r="C608" s="131"/>
      <c r="D608" s="131"/>
      <c r="E608" s="131"/>
      <c r="F608" s="131"/>
      <c r="G608" s="132"/>
    </row>
    <row r="609" spans="1:7" ht="15">
      <c r="A609" s="129"/>
      <c r="B609" s="130"/>
      <c r="C609" s="131"/>
      <c r="D609" s="131"/>
      <c r="E609" s="131"/>
      <c r="F609" s="131"/>
      <c r="G609" s="132"/>
    </row>
    <row r="610" spans="1:7" ht="15">
      <c r="A610" s="129"/>
      <c r="B610" s="130"/>
      <c r="C610" s="131"/>
      <c r="D610" s="131"/>
      <c r="E610" s="131"/>
      <c r="F610" s="131"/>
      <c r="G610" s="132"/>
    </row>
    <row r="611" spans="1:7" ht="15">
      <c r="A611" s="129"/>
      <c r="B611" s="130"/>
      <c r="C611" s="131"/>
      <c r="D611" s="131"/>
      <c r="E611" s="131"/>
      <c r="F611" s="131"/>
      <c r="G611" s="132"/>
    </row>
    <row r="612" spans="1:7" ht="15">
      <c r="A612" s="129"/>
      <c r="B612" s="130"/>
      <c r="C612" s="131"/>
      <c r="D612" s="131"/>
      <c r="E612" s="131"/>
      <c r="F612" s="131"/>
      <c r="G612" s="132"/>
    </row>
    <row r="613" spans="1:7" ht="15">
      <c r="A613" s="129"/>
      <c r="B613" s="130"/>
      <c r="C613" s="131"/>
      <c r="D613" s="131"/>
      <c r="E613" s="131"/>
      <c r="F613" s="131"/>
      <c r="G613" s="132"/>
    </row>
    <row r="614" spans="1:7" ht="15">
      <c r="A614" s="129"/>
      <c r="B614" s="130"/>
      <c r="C614" s="131"/>
      <c r="D614" s="131"/>
      <c r="E614" s="131"/>
      <c r="F614" s="131"/>
      <c r="G614" s="132"/>
    </row>
    <row r="615" spans="1:7" ht="15">
      <c r="A615" s="129"/>
      <c r="B615" s="130"/>
      <c r="C615" s="131"/>
      <c r="D615" s="131"/>
      <c r="E615" s="131"/>
      <c r="F615" s="131"/>
      <c r="G615" s="132"/>
    </row>
    <row r="616" spans="1:7" ht="15">
      <c r="A616" s="129"/>
      <c r="B616" s="130"/>
      <c r="C616" s="131"/>
      <c r="D616" s="131"/>
      <c r="E616" s="131"/>
      <c r="F616" s="131"/>
      <c r="G616" s="132"/>
    </row>
    <row r="617" spans="1:7" ht="15">
      <c r="A617" s="129"/>
      <c r="B617" s="130"/>
      <c r="C617" s="131"/>
      <c r="D617" s="131"/>
      <c r="E617" s="131"/>
      <c r="F617" s="131"/>
      <c r="G617" s="132"/>
    </row>
    <row r="618" spans="1:7" ht="15">
      <c r="A618" s="129"/>
      <c r="B618" s="130"/>
      <c r="C618" s="131"/>
      <c r="D618" s="131"/>
      <c r="E618" s="131"/>
      <c r="F618" s="131"/>
      <c r="G618" s="132"/>
    </row>
    <row r="619" spans="1:7" ht="15">
      <c r="A619" s="129"/>
      <c r="B619" s="130"/>
      <c r="C619" s="131"/>
      <c r="D619" s="131"/>
      <c r="E619" s="131"/>
      <c r="F619" s="131"/>
      <c r="G619" s="132"/>
    </row>
    <row r="620" spans="1:7" ht="15">
      <c r="A620" s="129"/>
      <c r="B620" s="130"/>
      <c r="C620" s="131"/>
      <c r="D620" s="131"/>
      <c r="E620" s="131"/>
      <c r="F620" s="131"/>
      <c r="G620" s="132"/>
    </row>
    <row r="621" spans="1:7" ht="15">
      <c r="A621" s="129"/>
      <c r="B621" s="130"/>
      <c r="C621" s="131"/>
      <c r="D621" s="131"/>
      <c r="E621" s="131"/>
      <c r="F621" s="131"/>
      <c r="G621" s="132"/>
    </row>
    <row r="622" spans="1:7" ht="15">
      <c r="A622" s="129"/>
      <c r="B622" s="130"/>
      <c r="C622" s="131"/>
      <c r="D622" s="131"/>
      <c r="E622" s="131"/>
      <c r="F622" s="131"/>
      <c r="G622" s="132"/>
    </row>
    <row r="623" spans="1:7" ht="15">
      <c r="A623" s="129"/>
      <c r="B623" s="130"/>
      <c r="C623" s="131"/>
      <c r="D623" s="131"/>
      <c r="E623" s="131"/>
      <c r="F623" s="131"/>
      <c r="G623" s="132"/>
    </row>
    <row r="624" spans="1:7" ht="15">
      <c r="A624" s="129"/>
      <c r="B624" s="130"/>
      <c r="C624" s="131"/>
      <c r="D624" s="131"/>
      <c r="E624" s="131"/>
      <c r="F624" s="131"/>
      <c r="G624" s="132"/>
    </row>
    <row r="625" spans="1:7" ht="15">
      <c r="A625" s="129"/>
      <c r="B625" s="130"/>
      <c r="C625" s="131"/>
      <c r="D625" s="131"/>
      <c r="E625" s="131"/>
      <c r="F625" s="131"/>
      <c r="G625" s="132"/>
    </row>
    <row r="626" spans="1:7" ht="15">
      <c r="A626" s="129"/>
      <c r="B626" s="130"/>
      <c r="C626" s="131"/>
      <c r="D626" s="131"/>
      <c r="E626" s="131"/>
      <c r="F626" s="131"/>
      <c r="G626" s="132"/>
    </row>
    <row r="627" spans="1:7" ht="15">
      <c r="A627" s="129"/>
      <c r="B627" s="130"/>
      <c r="C627" s="131"/>
      <c r="D627" s="131"/>
      <c r="E627" s="131"/>
      <c r="F627" s="131"/>
      <c r="G627" s="132"/>
    </row>
    <row r="628" spans="1:7" ht="15">
      <c r="A628" s="129"/>
      <c r="B628" s="130"/>
      <c r="C628" s="131"/>
      <c r="D628" s="131"/>
      <c r="E628" s="131"/>
      <c r="F628" s="131"/>
      <c r="G628" s="132"/>
    </row>
    <row r="629" spans="1:7" ht="15">
      <c r="A629" s="129"/>
      <c r="B629" s="130"/>
      <c r="C629" s="131"/>
      <c r="D629" s="131"/>
      <c r="E629" s="131"/>
      <c r="F629" s="131"/>
      <c r="G629" s="132"/>
    </row>
    <row r="630" spans="1:7" ht="15">
      <c r="A630" s="129"/>
      <c r="B630" s="130"/>
      <c r="C630" s="131"/>
      <c r="D630" s="131"/>
      <c r="E630" s="131"/>
      <c r="F630" s="131"/>
      <c r="G630" s="132"/>
    </row>
    <row r="631" spans="1:7" ht="15">
      <c r="A631" s="129"/>
      <c r="B631" s="130"/>
      <c r="C631" s="131"/>
      <c r="D631" s="131"/>
      <c r="E631" s="131"/>
      <c r="F631" s="131"/>
      <c r="G631" s="132"/>
    </row>
    <row r="632" spans="1:7" ht="15">
      <c r="A632" s="129"/>
      <c r="B632" s="130"/>
      <c r="C632" s="131"/>
      <c r="D632" s="131"/>
      <c r="E632" s="131"/>
      <c r="F632" s="131"/>
      <c r="G632" s="132"/>
    </row>
    <row r="633" spans="1:7" ht="15">
      <c r="A633" s="129"/>
      <c r="B633" s="130"/>
      <c r="C633" s="131"/>
      <c r="D633" s="131"/>
      <c r="E633" s="131"/>
      <c r="F633" s="131"/>
      <c r="G633" s="132"/>
    </row>
    <row r="634" spans="1:7" ht="15">
      <c r="A634" s="129"/>
      <c r="B634" s="130"/>
      <c r="C634" s="131"/>
      <c r="D634" s="131"/>
      <c r="E634" s="131"/>
      <c r="F634" s="131"/>
      <c r="G634" s="132"/>
    </row>
    <row r="635" spans="1:7" ht="15">
      <c r="A635" s="129"/>
      <c r="B635" s="130"/>
      <c r="C635" s="131"/>
      <c r="D635" s="131"/>
      <c r="E635" s="131"/>
      <c r="F635" s="131"/>
      <c r="G635" s="132"/>
    </row>
    <row r="636" spans="1:7" ht="15">
      <c r="A636" s="129"/>
      <c r="B636" s="130"/>
      <c r="C636" s="131"/>
      <c r="D636" s="131"/>
      <c r="E636" s="131"/>
      <c r="F636" s="131"/>
      <c r="G636" s="132"/>
    </row>
    <row r="637" spans="1:7" ht="15">
      <c r="A637" s="129"/>
      <c r="B637" s="130"/>
      <c r="C637" s="131"/>
      <c r="D637" s="131"/>
      <c r="E637" s="131"/>
      <c r="F637" s="131"/>
      <c r="G637" s="132"/>
    </row>
    <row r="638" spans="1:7" ht="15">
      <c r="A638" s="129"/>
      <c r="B638" s="130"/>
      <c r="C638" s="131"/>
      <c r="D638" s="131"/>
      <c r="E638" s="131"/>
      <c r="F638" s="131"/>
      <c r="G638" s="132"/>
    </row>
    <row r="639" spans="1:7" ht="15">
      <c r="A639" s="129"/>
      <c r="B639" s="130"/>
      <c r="C639" s="131"/>
      <c r="D639" s="131"/>
      <c r="E639" s="131"/>
      <c r="F639" s="131"/>
      <c r="G639" s="132"/>
    </row>
    <row r="640" spans="1:7" ht="15">
      <c r="A640" s="129"/>
      <c r="B640" s="130"/>
      <c r="C640" s="131"/>
      <c r="D640" s="131"/>
      <c r="E640" s="131"/>
      <c r="F640" s="131"/>
      <c r="G640" s="132"/>
    </row>
    <row r="641" spans="1:7" ht="15">
      <c r="A641" s="129"/>
      <c r="B641" s="130"/>
      <c r="C641" s="131"/>
      <c r="D641" s="131"/>
      <c r="E641" s="131"/>
      <c r="F641" s="131"/>
      <c r="G641" s="132"/>
    </row>
    <row r="642" spans="1:7" ht="15">
      <c r="A642" s="129"/>
      <c r="B642" s="130"/>
      <c r="C642" s="131"/>
      <c r="D642" s="131"/>
      <c r="E642" s="131"/>
      <c r="F642" s="131"/>
      <c r="G642" s="132"/>
    </row>
    <row r="643" spans="1:7" ht="15">
      <c r="A643" s="129"/>
      <c r="B643" s="130"/>
      <c r="C643" s="131"/>
      <c r="D643" s="131"/>
      <c r="E643" s="131"/>
      <c r="F643" s="131"/>
      <c r="G643" s="132"/>
    </row>
    <row r="644" spans="1:7" ht="15">
      <c r="A644" s="129"/>
      <c r="B644" s="130"/>
      <c r="C644" s="131"/>
      <c r="D644" s="131"/>
      <c r="E644" s="131"/>
      <c r="F644" s="131"/>
      <c r="G644" s="132"/>
    </row>
    <row r="645" spans="1:7" ht="15">
      <c r="A645" s="129"/>
      <c r="B645" s="130"/>
      <c r="C645" s="131"/>
      <c r="D645" s="131"/>
      <c r="E645" s="131"/>
      <c r="F645" s="131"/>
      <c r="G645" s="132"/>
    </row>
    <row r="646" spans="1:7" ht="15">
      <c r="A646" s="129"/>
      <c r="B646" s="130"/>
      <c r="C646" s="131"/>
      <c r="D646" s="131"/>
      <c r="E646" s="131"/>
      <c r="F646" s="131"/>
      <c r="G646" s="132"/>
    </row>
    <row r="647" spans="1:7" ht="15">
      <c r="A647" s="129"/>
      <c r="B647" s="130"/>
      <c r="C647" s="131"/>
      <c r="D647" s="131"/>
      <c r="E647" s="131"/>
      <c r="F647" s="131"/>
      <c r="G647" s="132"/>
    </row>
    <row r="648" spans="1:7" ht="15">
      <c r="A648" s="129"/>
      <c r="B648" s="130"/>
      <c r="C648" s="131"/>
      <c r="D648" s="131"/>
      <c r="E648" s="131"/>
      <c r="F648" s="131"/>
      <c r="G648" s="132"/>
    </row>
    <row r="649" spans="1:7" ht="15">
      <c r="A649" s="129"/>
      <c r="B649" s="130"/>
      <c r="C649" s="131"/>
      <c r="D649" s="131"/>
      <c r="E649" s="131"/>
      <c r="F649" s="131"/>
      <c r="G649" s="132"/>
    </row>
    <row r="650" spans="1:7" ht="15">
      <c r="A650" s="129"/>
      <c r="B650" s="130"/>
      <c r="C650" s="131"/>
      <c r="D650" s="131"/>
      <c r="E650" s="131"/>
      <c r="F650" s="131"/>
      <c r="G650" s="132"/>
    </row>
    <row r="651" spans="1:7" ht="15">
      <c r="A651" s="129"/>
      <c r="B651" s="130"/>
      <c r="C651" s="131"/>
      <c r="D651" s="131"/>
      <c r="E651" s="131"/>
      <c r="F651" s="131"/>
      <c r="G651" s="132"/>
    </row>
    <row r="652" spans="1:7" ht="15">
      <c r="A652" s="129"/>
      <c r="B652" s="130"/>
      <c r="C652" s="131"/>
      <c r="D652" s="131"/>
      <c r="E652" s="131"/>
      <c r="F652" s="131"/>
      <c r="G652" s="132"/>
    </row>
    <row r="653" spans="1:7" ht="15">
      <c r="A653" s="129"/>
      <c r="B653" s="130"/>
      <c r="C653" s="131"/>
      <c r="D653" s="131"/>
      <c r="E653" s="131"/>
      <c r="F653" s="131"/>
      <c r="G653" s="132"/>
    </row>
    <row r="654" spans="1:7" ht="15">
      <c r="A654" s="129"/>
      <c r="B654" s="130"/>
      <c r="C654" s="131"/>
      <c r="D654" s="131"/>
      <c r="E654" s="131"/>
      <c r="F654" s="131"/>
      <c r="G654" s="132"/>
    </row>
    <row r="655" spans="1:7" ht="15">
      <c r="A655" s="129"/>
      <c r="B655" s="130"/>
      <c r="C655" s="131"/>
      <c r="D655" s="131"/>
      <c r="E655" s="131"/>
      <c r="F655" s="131"/>
      <c r="G655" s="132"/>
    </row>
    <row r="656" spans="1:7" ht="15">
      <c r="A656" s="129"/>
      <c r="B656" s="130"/>
      <c r="C656" s="131"/>
      <c r="D656" s="131"/>
      <c r="E656" s="131"/>
      <c r="F656" s="131"/>
      <c r="G656" s="132"/>
    </row>
    <row r="657" spans="1:7" ht="15">
      <c r="A657" s="129"/>
      <c r="B657" s="130"/>
      <c r="C657" s="131"/>
      <c r="D657" s="131"/>
      <c r="E657" s="131"/>
      <c r="F657" s="131"/>
      <c r="G657" s="132"/>
    </row>
    <row r="658" spans="1:7" ht="15">
      <c r="A658" s="129"/>
      <c r="B658" s="130"/>
      <c r="C658" s="131"/>
      <c r="D658" s="131"/>
      <c r="E658" s="131"/>
      <c r="F658" s="131"/>
      <c r="G658" s="132"/>
    </row>
    <row r="659" spans="1:7" ht="15">
      <c r="A659" s="129"/>
      <c r="B659" s="130"/>
      <c r="C659" s="131"/>
      <c r="D659" s="131"/>
      <c r="E659" s="131"/>
      <c r="F659" s="131"/>
      <c r="G659" s="132"/>
    </row>
    <row r="660" spans="1:7" ht="15">
      <c r="A660" s="129"/>
      <c r="B660" s="130"/>
      <c r="C660" s="131"/>
      <c r="D660" s="131"/>
      <c r="E660" s="131"/>
      <c r="F660" s="131"/>
      <c r="G660" s="132"/>
    </row>
    <row r="661" spans="1:7" ht="15">
      <c r="A661" s="129"/>
      <c r="B661" s="130"/>
      <c r="C661" s="131"/>
      <c r="D661" s="131"/>
      <c r="E661" s="131"/>
      <c r="F661" s="131"/>
      <c r="G661" s="132"/>
    </row>
    <row r="662" spans="1:7" ht="15">
      <c r="A662" s="129"/>
      <c r="B662" s="130"/>
      <c r="C662" s="131"/>
      <c r="D662" s="131"/>
      <c r="E662" s="131"/>
      <c r="F662" s="131"/>
      <c r="G662" s="132"/>
    </row>
    <row r="663" spans="1:7" ht="15">
      <c r="A663" s="129"/>
      <c r="B663" s="130"/>
      <c r="C663" s="131"/>
      <c r="D663" s="131"/>
      <c r="E663" s="131"/>
      <c r="F663" s="131"/>
      <c r="G663" s="132"/>
    </row>
    <row r="664" spans="1:7" ht="15">
      <c r="A664" s="129"/>
      <c r="B664" s="130"/>
      <c r="C664" s="131"/>
      <c r="D664" s="131"/>
      <c r="E664" s="131"/>
      <c r="F664" s="131"/>
      <c r="G664" s="132"/>
    </row>
    <row r="665" spans="1:7" ht="15">
      <c r="A665" s="129"/>
      <c r="B665" s="130"/>
      <c r="C665" s="131"/>
      <c r="D665" s="131"/>
      <c r="E665" s="131"/>
      <c r="F665" s="131"/>
      <c r="G665" s="132"/>
    </row>
    <row r="666" spans="1:7" ht="15">
      <c r="A666" s="129"/>
      <c r="B666" s="130"/>
      <c r="C666" s="131"/>
      <c r="D666" s="131"/>
      <c r="E666" s="131"/>
      <c r="F666" s="131"/>
      <c r="G666" s="132"/>
    </row>
    <row r="667" spans="1:7" ht="15">
      <c r="A667" s="129"/>
      <c r="B667" s="130"/>
      <c r="C667" s="131"/>
      <c r="D667" s="131"/>
      <c r="E667" s="131"/>
      <c r="F667" s="131"/>
      <c r="G667" s="132"/>
    </row>
    <row r="668" spans="1:7" ht="15">
      <c r="A668" s="129"/>
      <c r="B668" s="130"/>
      <c r="C668" s="131"/>
      <c r="D668" s="131"/>
      <c r="E668" s="131"/>
      <c r="F668" s="131"/>
      <c r="G668" s="132"/>
    </row>
    <row r="669" spans="1:7" ht="15">
      <c r="A669" s="129"/>
      <c r="B669" s="130"/>
      <c r="C669" s="131"/>
      <c r="D669" s="131"/>
      <c r="E669" s="131"/>
      <c r="F669" s="131"/>
      <c r="G669" s="132"/>
    </row>
    <row r="670" spans="1:7" ht="15">
      <c r="A670" s="129"/>
      <c r="B670" s="130"/>
      <c r="C670" s="131"/>
      <c r="D670" s="131"/>
      <c r="E670" s="131"/>
      <c r="F670" s="131"/>
      <c r="G670" s="132"/>
    </row>
    <row r="671" spans="1:7" ht="15">
      <c r="A671" s="129"/>
      <c r="B671" s="130"/>
      <c r="C671" s="131"/>
      <c r="D671" s="131"/>
      <c r="E671" s="131"/>
      <c r="F671" s="131"/>
      <c r="G671" s="132"/>
    </row>
    <row r="672" spans="1:7" ht="15">
      <c r="A672" s="129"/>
      <c r="B672" s="130"/>
      <c r="C672" s="131"/>
      <c r="D672" s="131"/>
      <c r="E672" s="131"/>
      <c r="F672" s="131"/>
      <c r="G672" s="132"/>
    </row>
    <row r="673" spans="1:7" ht="15">
      <c r="A673" s="129"/>
      <c r="B673" s="130"/>
      <c r="C673" s="131"/>
      <c r="D673" s="131"/>
      <c r="E673" s="131"/>
      <c r="F673" s="131"/>
      <c r="G673" s="132"/>
    </row>
    <row r="674" spans="1:7" ht="15">
      <c r="A674" s="129"/>
      <c r="B674" s="130"/>
      <c r="C674" s="131"/>
      <c r="D674" s="131"/>
      <c r="E674" s="131"/>
      <c r="F674" s="131"/>
      <c r="G674" s="132"/>
    </row>
    <row r="675" spans="1:7" ht="15">
      <c r="A675" s="129"/>
      <c r="B675" s="130"/>
      <c r="C675" s="131"/>
      <c r="D675" s="131"/>
      <c r="E675" s="131"/>
      <c r="F675" s="131"/>
      <c r="G675" s="132"/>
    </row>
    <row r="676" spans="1:7" ht="15">
      <c r="A676" s="129"/>
      <c r="B676" s="130"/>
      <c r="C676" s="131"/>
      <c r="D676" s="131"/>
      <c r="E676" s="131"/>
      <c r="F676" s="131"/>
      <c r="G676" s="132"/>
    </row>
    <row r="677" spans="1:7" ht="15">
      <c r="A677" s="129"/>
      <c r="B677" s="130"/>
      <c r="C677" s="131"/>
      <c r="D677" s="131"/>
      <c r="E677" s="131"/>
      <c r="F677" s="131"/>
      <c r="G677" s="132"/>
    </row>
    <row r="678" spans="1:7" ht="15">
      <c r="A678" s="129"/>
      <c r="B678" s="130"/>
      <c r="C678" s="131"/>
      <c r="D678" s="131"/>
      <c r="E678" s="131"/>
      <c r="F678" s="131"/>
      <c r="G678" s="132"/>
    </row>
    <row r="679" spans="1:7" ht="15">
      <c r="A679" s="129"/>
      <c r="B679" s="130"/>
      <c r="C679" s="131"/>
      <c r="D679" s="131"/>
      <c r="E679" s="131"/>
      <c r="F679" s="131"/>
      <c r="G679" s="132"/>
    </row>
    <row r="680" spans="1:7" ht="15">
      <c r="A680" s="129"/>
      <c r="B680" s="130"/>
      <c r="C680" s="131"/>
      <c r="D680" s="131"/>
      <c r="E680" s="131"/>
      <c r="F680" s="131"/>
      <c r="G680" s="132"/>
    </row>
    <row r="681" spans="1:7" ht="15">
      <c r="A681" s="129"/>
      <c r="B681" s="130"/>
      <c r="C681" s="131"/>
      <c r="D681" s="131"/>
      <c r="E681" s="131"/>
      <c r="F681" s="131"/>
      <c r="G681" s="132"/>
    </row>
    <row r="682" spans="1:7" ht="15">
      <c r="A682" s="129"/>
      <c r="B682" s="130"/>
      <c r="C682" s="131"/>
      <c r="D682" s="131"/>
      <c r="E682" s="131"/>
      <c r="F682" s="131"/>
      <c r="G682" s="132"/>
    </row>
    <row r="683" spans="1:7" ht="15">
      <c r="A683" s="129"/>
      <c r="B683" s="130"/>
      <c r="C683" s="131"/>
      <c r="D683" s="131"/>
      <c r="E683" s="131"/>
      <c r="F683" s="131"/>
      <c r="G683" s="132"/>
    </row>
    <row r="684" spans="1:7" ht="15">
      <c r="A684" s="129"/>
      <c r="B684" s="130"/>
      <c r="C684" s="131"/>
      <c r="D684" s="131"/>
      <c r="E684" s="131"/>
      <c r="F684" s="131"/>
      <c r="G684" s="132"/>
    </row>
    <row r="685" spans="1:7" ht="15">
      <c r="A685" s="129"/>
      <c r="B685" s="130"/>
      <c r="C685" s="131"/>
      <c r="D685" s="131"/>
      <c r="E685" s="131"/>
      <c r="F685" s="131"/>
      <c r="G685" s="132"/>
    </row>
    <row r="686" spans="1:7" ht="15">
      <c r="A686" s="129"/>
      <c r="B686" s="130"/>
      <c r="C686" s="131"/>
      <c r="D686" s="131"/>
      <c r="E686" s="131"/>
      <c r="F686" s="131"/>
      <c r="G686" s="132"/>
    </row>
    <row r="687" spans="1:7" ht="15">
      <c r="A687" s="129"/>
      <c r="B687" s="130"/>
      <c r="C687" s="131"/>
      <c r="D687" s="131"/>
      <c r="E687" s="131"/>
      <c r="F687" s="131"/>
      <c r="G687" s="132"/>
    </row>
    <row r="688" spans="1:7" ht="15">
      <c r="A688" s="129"/>
      <c r="B688" s="130"/>
      <c r="C688" s="131"/>
      <c r="D688" s="131"/>
      <c r="E688" s="131"/>
      <c r="F688" s="131"/>
      <c r="G688" s="132"/>
    </row>
    <row r="689" spans="1:7" ht="15">
      <c r="A689" s="129"/>
      <c r="B689" s="130"/>
      <c r="C689" s="131"/>
      <c r="D689" s="131"/>
      <c r="E689" s="131"/>
      <c r="F689" s="131"/>
      <c r="G689" s="132"/>
    </row>
    <row r="690" spans="1:7" ht="15">
      <c r="A690" s="129"/>
      <c r="B690" s="130"/>
      <c r="C690" s="131"/>
      <c r="D690" s="131"/>
      <c r="E690" s="131"/>
      <c r="F690" s="131"/>
      <c r="G690" s="132"/>
    </row>
    <row r="691" spans="1:7" ht="15">
      <c r="A691" s="129"/>
      <c r="B691" s="130"/>
      <c r="C691" s="131"/>
      <c r="D691" s="131"/>
      <c r="E691" s="131"/>
      <c r="F691" s="131"/>
      <c r="G691" s="132"/>
    </row>
    <row r="692" spans="1:7" ht="15">
      <c r="A692" s="129"/>
      <c r="B692" s="130"/>
      <c r="C692" s="131"/>
      <c r="D692" s="131"/>
      <c r="E692" s="131"/>
      <c r="F692" s="131"/>
      <c r="G692" s="132"/>
    </row>
    <row r="693" spans="1:7" ht="15">
      <c r="A693" s="129"/>
      <c r="B693" s="130"/>
      <c r="C693" s="131"/>
      <c r="D693" s="131"/>
      <c r="E693" s="131"/>
      <c r="F693" s="131"/>
      <c r="G693" s="132"/>
    </row>
    <row r="694" spans="1:7" ht="15">
      <c r="A694" s="129"/>
      <c r="B694" s="130"/>
      <c r="C694" s="131"/>
      <c r="D694" s="131"/>
      <c r="E694" s="131"/>
      <c r="F694" s="131"/>
      <c r="G694" s="132"/>
    </row>
    <row r="695" spans="1:7" ht="15">
      <c r="A695" s="129"/>
      <c r="B695" s="130"/>
      <c r="C695" s="131"/>
      <c r="D695" s="131"/>
      <c r="E695" s="131"/>
      <c r="F695" s="131"/>
      <c r="G695" s="132"/>
    </row>
    <row r="696" spans="1:7" ht="15">
      <c r="A696" s="129"/>
      <c r="B696" s="130"/>
      <c r="C696" s="131"/>
      <c r="D696" s="131"/>
      <c r="E696" s="131"/>
      <c r="F696" s="131"/>
      <c r="G696" s="132"/>
    </row>
    <row r="697" spans="1:7" ht="15">
      <c r="A697" s="129"/>
      <c r="B697" s="130"/>
      <c r="C697" s="131"/>
      <c r="D697" s="131"/>
      <c r="E697" s="131"/>
      <c r="F697" s="131"/>
      <c r="G697" s="132"/>
    </row>
    <row r="698" spans="1:7" ht="15">
      <c r="A698" s="129"/>
      <c r="B698" s="130"/>
      <c r="C698" s="131"/>
      <c r="D698" s="131"/>
      <c r="E698" s="131"/>
      <c r="F698" s="131"/>
      <c r="G698" s="132"/>
    </row>
    <row r="699" spans="1:7" ht="15">
      <c r="A699" s="129"/>
      <c r="B699" s="130"/>
      <c r="C699" s="131"/>
      <c r="D699" s="131"/>
      <c r="E699" s="131"/>
      <c r="F699" s="131"/>
      <c r="G699" s="132"/>
    </row>
    <row r="700" spans="1:7" ht="15">
      <c r="A700" s="129"/>
      <c r="B700" s="130"/>
      <c r="C700" s="131"/>
      <c r="D700" s="131"/>
      <c r="E700" s="131"/>
      <c r="F700" s="131"/>
      <c r="G700" s="132"/>
    </row>
    <row r="701" spans="1:7" ht="15">
      <c r="A701" s="129"/>
      <c r="B701" s="130"/>
      <c r="C701" s="131"/>
      <c r="D701" s="131"/>
      <c r="E701" s="131"/>
      <c r="F701" s="131"/>
      <c r="G701" s="132"/>
    </row>
    <row r="702" spans="1:7" ht="15">
      <c r="A702" s="129"/>
      <c r="B702" s="130"/>
      <c r="C702" s="131"/>
      <c r="D702" s="131"/>
      <c r="E702" s="131"/>
      <c r="F702" s="131"/>
      <c r="G702" s="132"/>
    </row>
    <row r="703" spans="1:7" ht="15">
      <c r="A703" s="129"/>
      <c r="B703" s="130"/>
      <c r="C703" s="131"/>
      <c r="D703" s="131"/>
      <c r="E703" s="131"/>
      <c r="F703" s="131"/>
      <c r="G703" s="132"/>
    </row>
    <row r="704" spans="1:7" ht="15">
      <c r="A704" s="129"/>
      <c r="B704" s="130"/>
      <c r="C704" s="131"/>
      <c r="D704" s="131"/>
      <c r="E704" s="131"/>
      <c r="F704" s="131"/>
      <c r="G704" s="132"/>
    </row>
    <row r="705" spans="1:7" ht="15">
      <c r="A705" s="129"/>
      <c r="B705" s="130"/>
      <c r="C705" s="131"/>
      <c r="D705" s="131"/>
      <c r="E705" s="131"/>
      <c r="F705" s="131"/>
      <c r="G705" s="132"/>
    </row>
    <row r="706" spans="1:7" ht="15">
      <c r="A706" s="129"/>
      <c r="B706" s="130"/>
      <c r="C706" s="131"/>
      <c r="D706" s="131"/>
      <c r="E706" s="131"/>
      <c r="F706" s="131"/>
      <c r="G706" s="132"/>
    </row>
    <row r="707" spans="1:7" ht="15">
      <c r="A707" s="129"/>
      <c r="B707" s="130"/>
      <c r="C707" s="131"/>
      <c r="D707" s="131"/>
      <c r="E707" s="131"/>
      <c r="F707" s="131"/>
      <c r="G707" s="132"/>
    </row>
    <row r="708" spans="1:7" ht="15">
      <c r="A708" s="129"/>
      <c r="B708" s="130"/>
      <c r="C708" s="131"/>
      <c r="D708" s="131"/>
      <c r="E708" s="131"/>
      <c r="F708" s="131"/>
      <c r="G708" s="132"/>
    </row>
    <row r="709" spans="1:7" ht="15">
      <c r="A709" s="129"/>
      <c r="B709" s="130"/>
      <c r="C709" s="131"/>
      <c r="D709" s="131"/>
      <c r="E709" s="131"/>
      <c r="F709" s="131"/>
      <c r="G709" s="132"/>
    </row>
    <row r="710" spans="1:7" ht="15">
      <c r="A710" s="129"/>
      <c r="B710" s="130"/>
      <c r="C710" s="131"/>
      <c r="D710" s="131"/>
      <c r="E710" s="131"/>
      <c r="F710" s="131"/>
      <c r="G710" s="132"/>
    </row>
    <row r="711" spans="1:7" ht="15">
      <c r="A711" s="129"/>
      <c r="B711" s="130"/>
      <c r="C711" s="131"/>
      <c r="D711" s="131"/>
      <c r="E711" s="131"/>
      <c r="F711" s="131"/>
      <c r="G711" s="132"/>
    </row>
    <row r="712" spans="1:7" ht="15">
      <c r="A712" s="129"/>
      <c r="B712" s="130"/>
      <c r="C712" s="131"/>
      <c r="D712" s="131"/>
      <c r="E712" s="131"/>
      <c r="F712" s="131"/>
      <c r="G712" s="132"/>
    </row>
    <row r="713" spans="1:7" ht="15">
      <c r="A713" s="129"/>
      <c r="B713" s="130"/>
      <c r="C713" s="131"/>
      <c r="D713" s="131"/>
      <c r="E713" s="131"/>
      <c r="F713" s="131"/>
      <c r="G713" s="132"/>
    </row>
    <row r="714" spans="1:7" ht="15">
      <c r="A714" s="129"/>
      <c r="B714" s="130"/>
      <c r="C714" s="131"/>
      <c r="D714" s="131"/>
      <c r="E714" s="131"/>
      <c r="F714" s="131"/>
      <c r="G714" s="132"/>
    </row>
    <row r="715" spans="1:7" ht="15">
      <c r="A715" s="129"/>
      <c r="B715" s="130"/>
      <c r="C715" s="131"/>
      <c r="D715" s="131"/>
      <c r="E715" s="131"/>
      <c r="F715" s="131"/>
      <c r="G715" s="132"/>
    </row>
    <row r="716" spans="1:7" ht="15">
      <c r="A716" s="129"/>
      <c r="B716" s="130"/>
      <c r="C716" s="131"/>
      <c r="D716" s="131"/>
      <c r="E716" s="131"/>
      <c r="F716" s="131"/>
      <c r="G716" s="132"/>
    </row>
    <row r="717" spans="1:7" ht="15">
      <c r="A717" s="129"/>
      <c r="B717" s="130"/>
      <c r="C717" s="131"/>
      <c r="D717" s="131"/>
      <c r="E717" s="131"/>
      <c r="F717" s="131"/>
      <c r="G717" s="132"/>
    </row>
    <row r="718" spans="1:7" ht="15">
      <c r="A718" s="129"/>
      <c r="B718" s="130"/>
      <c r="C718" s="131"/>
      <c r="D718" s="131"/>
      <c r="E718" s="131"/>
      <c r="F718" s="131"/>
      <c r="G718" s="132"/>
    </row>
    <row r="719" spans="1:7" ht="15">
      <c r="A719" s="129"/>
      <c r="B719" s="130"/>
      <c r="C719" s="131"/>
      <c r="D719" s="131"/>
      <c r="E719" s="131"/>
      <c r="F719" s="131"/>
      <c r="G719" s="132"/>
    </row>
    <row r="720" spans="1:7" ht="15">
      <c r="A720" s="129"/>
      <c r="B720" s="130"/>
      <c r="C720" s="131"/>
      <c r="D720" s="131"/>
      <c r="E720" s="131"/>
      <c r="F720" s="131"/>
      <c r="G720" s="132"/>
    </row>
    <row r="721" spans="1:7" ht="15">
      <c r="A721" s="129"/>
      <c r="B721" s="130"/>
      <c r="C721" s="131"/>
      <c r="D721" s="131"/>
      <c r="E721" s="131"/>
      <c r="F721" s="131"/>
      <c r="G721" s="132"/>
    </row>
    <row r="722" spans="1:7" ht="15">
      <c r="A722" s="129"/>
      <c r="B722" s="130"/>
      <c r="C722" s="131"/>
      <c r="D722" s="131"/>
      <c r="E722" s="131"/>
      <c r="F722" s="131"/>
      <c r="G722" s="132"/>
    </row>
    <row r="723" spans="1:7" ht="15">
      <c r="A723" s="129"/>
      <c r="B723" s="130"/>
      <c r="C723" s="131"/>
      <c r="D723" s="131"/>
      <c r="E723" s="131"/>
      <c r="F723" s="131"/>
      <c r="G723" s="132"/>
    </row>
    <row r="724" spans="1:7" ht="15">
      <c r="A724" s="129"/>
      <c r="B724" s="130"/>
      <c r="C724" s="131"/>
      <c r="D724" s="131"/>
      <c r="E724" s="131"/>
      <c r="F724" s="131"/>
      <c r="G724" s="132"/>
    </row>
    <row r="725" spans="1:7" ht="15">
      <c r="A725" s="129"/>
      <c r="B725" s="130"/>
      <c r="C725" s="131"/>
      <c r="D725" s="131"/>
      <c r="E725" s="131"/>
      <c r="F725" s="131"/>
      <c r="G725" s="132"/>
    </row>
    <row r="726" spans="1:7" ht="15">
      <c r="A726" s="129"/>
      <c r="B726" s="130"/>
      <c r="C726" s="131"/>
      <c r="D726" s="131"/>
      <c r="E726" s="131"/>
      <c r="F726" s="131"/>
      <c r="G726" s="132"/>
    </row>
    <row r="727" spans="1:7" ht="15">
      <c r="A727" s="129"/>
      <c r="B727" s="130"/>
      <c r="C727" s="131"/>
      <c r="D727" s="131"/>
      <c r="E727" s="131"/>
      <c r="F727" s="131"/>
      <c r="G727" s="132"/>
    </row>
    <row r="728" spans="1:7" ht="15">
      <c r="A728" s="129"/>
      <c r="B728" s="130"/>
      <c r="C728" s="131"/>
      <c r="D728" s="131"/>
      <c r="E728" s="131"/>
      <c r="F728" s="131"/>
      <c r="G728" s="132"/>
    </row>
    <row r="729" spans="1:7" ht="15">
      <c r="A729" s="129"/>
      <c r="B729" s="130"/>
      <c r="C729" s="131"/>
      <c r="D729" s="131"/>
      <c r="E729" s="131"/>
      <c r="F729" s="131"/>
      <c r="G729" s="132"/>
    </row>
    <row r="730" spans="1:7" ht="15">
      <c r="A730" s="129"/>
      <c r="B730" s="130"/>
      <c r="C730" s="131"/>
      <c r="D730" s="131"/>
      <c r="E730" s="131"/>
      <c r="F730" s="131"/>
      <c r="G730" s="132"/>
    </row>
    <row r="731" spans="1:7" ht="15">
      <c r="A731" s="129"/>
      <c r="B731" s="130"/>
      <c r="C731" s="131"/>
      <c r="D731" s="131"/>
      <c r="E731" s="131"/>
      <c r="F731" s="131"/>
      <c r="G731" s="132"/>
    </row>
    <row r="732" spans="1:7" ht="15">
      <c r="A732" s="129"/>
      <c r="B732" s="130"/>
      <c r="C732" s="131"/>
      <c r="D732" s="131"/>
      <c r="E732" s="131"/>
      <c r="F732" s="131"/>
      <c r="G732" s="132"/>
    </row>
    <row r="733" spans="1:7" ht="15">
      <c r="A733" s="129"/>
      <c r="B733" s="133"/>
      <c r="C733" s="131"/>
      <c r="D733" s="131"/>
      <c r="E733" s="131"/>
      <c r="F733" s="131"/>
      <c r="G733" s="134"/>
    </row>
    <row r="734" spans="1:7" ht="15">
      <c r="A734" s="129"/>
      <c r="B734" s="133"/>
      <c r="C734" s="131"/>
      <c r="D734" s="131"/>
      <c r="E734" s="131"/>
      <c r="F734" s="131"/>
      <c r="G734" s="134"/>
    </row>
    <row r="735" spans="1:7" ht="15">
      <c r="A735" s="129"/>
      <c r="B735" s="133"/>
      <c r="C735" s="131"/>
      <c r="D735" s="131"/>
      <c r="E735" s="131"/>
      <c r="F735" s="131"/>
      <c r="G735" s="134"/>
    </row>
    <row r="736" spans="1:7" ht="15">
      <c r="A736" s="129"/>
      <c r="B736" s="133"/>
      <c r="C736" s="131"/>
      <c r="D736" s="131"/>
      <c r="E736" s="131"/>
      <c r="F736" s="131"/>
      <c r="G736" s="134"/>
    </row>
    <row r="737" spans="1:7" ht="15">
      <c r="A737" s="129"/>
      <c r="B737" s="133"/>
      <c r="C737" s="131"/>
      <c r="D737" s="131"/>
      <c r="E737" s="131"/>
      <c r="F737" s="131"/>
      <c r="G737" s="134"/>
    </row>
    <row r="738" spans="1:7" ht="15">
      <c r="A738" s="129"/>
      <c r="B738" s="133"/>
      <c r="C738" s="131"/>
      <c r="D738" s="131"/>
      <c r="E738" s="131"/>
      <c r="F738" s="131"/>
      <c r="G738" s="134"/>
    </row>
    <row r="739" spans="1:7" ht="15">
      <c r="A739" s="129"/>
      <c r="B739" s="133"/>
      <c r="C739" s="131"/>
      <c r="D739" s="131"/>
      <c r="E739" s="131"/>
      <c r="F739" s="131"/>
      <c r="G739" s="134"/>
    </row>
    <row r="740" spans="1:7" ht="15">
      <c r="A740" s="129"/>
      <c r="B740" s="133"/>
      <c r="C740" s="131"/>
      <c r="D740" s="131"/>
      <c r="E740" s="131"/>
      <c r="F740" s="131"/>
      <c r="G740" s="134"/>
    </row>
    <row r="741" spans="1:7" ht="15">
      <c r="A741" s="129"/>
      <c r="B741" s="133"/>
      <c r="C741" s="131"/>
      <c r="D741" s="131"/>
      <c r="E741" s="131"/>
      <c r="F741" s="131"/>
      <c r="G741" s="134"/>
    </row>
    <row r="742" spans="1:7" ht="15">
      <c r="A742" s="129"/>
      <c r="B742" s="133"/>
      <c r="C742" s="131"/>
      <c r="D742" s="131"/>
      <c r="E742" s="131"/>
      <c r="F742" s="131"/>
      <c r="G742" s="134"/>
    </row>
    <row r="743" spans="1:7" ht="15">
      <c r="A743" s="129"/>
      <c r="B743" s="133"/>
      <c r="C743" s="131"/>
      <c r="D743" s="131"/>
      <c r="E743" s="131"/>
      <c r="F743" s="131"/>
      <c r="G743" s="134"/>
    </row>
    <row r="744" spans="1:7" ht="15">
      <c r="A744" s="129"/>
      <c r="B744" s="133"/>
      <c r="C744" s="131"/>
      <c r="D744" s="131"/>
      <c r="E744" s="131"/>
      <c r="F744" s="131"/>
      <c r="G744" s="134"/>
    </row>
    <row r="745" spans="1:7" ht="15">
      <c r="A745" s="129"/>
      <c r="B745" s="133"/>
      <c r="C745" s="131"/>
      <c r="D745" s="131"/>
      <c r="E745" s="131"/>
      <c r="F745" s="131"/>
      <c r="G745" s="134"/>
    </row>
    <row r="746" spans="1:7" ht="15">
      <c r="A746" s="129"/>
      <c r="B746" s="133"/>
      <c r="C746" s="131"/>
      <c r="D746" s="131"/>
      <c r="E746" s="131"/>
      <c r="F746" s="131"/>
      <c r="G746" s="134"/>
    </row>
    <row r="747" spans="1:7" ht="15">
      <c r="A747" s="129"/>
      <c r="B747" s="133"/>
      <c r="C747" s="131"/>
      <c r="D747" s="131"/>
      <c r="E747" s="131"/>
      <c r="F747" s="131"/>
      <c r="G747" s="134"/>
    </row>
    <row r="748" spans="1:7" ht="15">
      <c r="A748" s="129"/>
      <c r="B748" s="133"/>
      <c r="C748" s="131"/>
      <c r="D748" s="131"/>
      <c r="E748" s="131"/>
      <c r="F748" s="131"/>
      <c r="G748" s="134"/>
    </row>
    <row r="749" spans="1:7" ht="15">
      <c r="A749" s="129"/>
      <c r="B749" s="133"/>
      <c r="C749" s="131"/>
      <c r="D749" s="131"/>
      <c r="E749" s="131"/>
      <c r="F749" s="131"/>
      <c r="G749" s="134"/>
    </row>
    <row r="750" spans="1:7" ht="15">
      <c r="A750" s="129"/>
      <c r="B750" s="133"/>
      <c r="C750" s="131"/>
      <c r="D750" s="131"/>
      <c r="E750" s="131"/>
      <c r="F750" s="131"/>
      <c r="G750" s="134"/>
    </row>
    <row r="751" spans="1:7" ht="15">
      <c r="A751" s="129"/>
      <c r="B751" s="133"/>
      <c r="C751" s="131"/>
      <c r="D751" s="131"/>
      <c r="E751" s="131"/>
      <c r="F751" s="131"/>
      <c r="G751" s="134"/>
    </row>
    <row r="752" spans="1:7" ht="15">
      <c r="A752" s="129"/>
      <c r="B752" s="133"/>
      <c r="C752" s="131"/>
      <c r="D752" s="131"/>
      <c r="E752" s="131"/>
      <c r="F752" s="131"/>
      <c r="G752" s="134"/>
    </row>
    <row r="753" spans="1:7" ht="15">
      <c r="A753" s="129"/>
      <c r="B753" s="133"/>
      <c r="C753" s="131"/>
      <c r="D753" s="131"/>
      <c r="E753" s="131"/>
      <c r="F753" s="131"/>
      <c r="G753" s="134"/>
    </row>
    <row r="754" spans="1:7" ht="15">
      <c r="A754" s="129"/>
      <c r="B754" s="133"/>
      <c r="C754" s="131"/>
      <c r="D754" s="131"/>
      <c r="E754" s="131"/>
      <c r="F754" s="131"/>
      <c r="G754" s="134"/>
    </row>
    <row r="755" spans="1:7" ht="15">
      <c r="A755" s="129"/>
      <c r="B755" s="133"/>
      <c r="C755" s="131"/>
      <c r="D755" s="131"/>
      <c r="E755" s="131"/>
      <c r="F755" s="131"/>
      <c r="G755" s="134"/>
    </row>
    <row r="756" spans="1:7" ht="15">
      <c r="A756" s="129"/>
      <c r="B756" s="133"/>
      <c r="C756" s="131"/>
      <c r="D756" s="131"/>
      <c r="E756" s="131"/>
      <c r="F756" s="131"/>
      <c r="G756" s="134"/>
    </row>
    <row r="757" spans="1:7" ht="15">
      <c r="A757" s="129"/>
      <c r="B757" s="133"/>
      <c r="C757" s="131"/>
      <c r="D757" s="131"/>
      <c r="E757" s="131"/>
      <c r="F757" s="131"/>
      <c r="G757" s="134"/>
    </row>
    <row r="758" spans="1:7" ht="15">
      <c r="A758" s="129"/>
      <c r="B758" s="133"/>
      <c r="C758" s="131"/>
      <c r="D758" s="131"/>
      <c r="E758" s="131"/>
      <c r="F758" s="131"/>
      <c r="G758" s="134"/>
    </row>
    <row r="759" spans="1:7" ht="15">
      <c r="A759" s="129"/>
      <c r="B759" s="133"/>
      <c r="C759" s="131"/>
      <c r="D759" s="131"/>
      <c r="E759" s="131"/>
      <c r="F759" s="131"/>
      <c r="G759" s="134"/>
    </row>
    <row r="760" spans="1:7" ht="15">
      <c r="A760" s="129"/>
      <c r="B760" s="133"/>
      <c r="C760" s="131"/>
      <c r="D760" s="131"/>
      <c r="E760" s="131"/>
      <c r="F760" s="131"/>
      <c r="G760" s="134"/>
    </row>
    <row r="761" spans="1:7" ht="15">
      <c r="A761" s="129"/>
      <c r="B761" s="133"/>
      <c r="C761" s="131"/>
      <c r="D761" s="131"/>
      <c r="E761" s="131"/>
      <c r="F761" s="131"/>
      <c r="G761" s="134"/>
    </row>
    <row r="762" spans="1:7" ht="15">
      <c r="A762" s="129"/>
      <c r="B762" s="133"/>
      <c r="C762" s="131"/>
      <c r="D762" s="131"/>
      <c r="E762" s="131"/>
      <c r="F762" s="131"/>
      <c r="G762" s="134"/>
    </row>
    <row r="763" spans="1:7" ht="15">
      <c r="A763" s="129"/>
      <c r="B763" s="133"/>
      <c r="C763" s="131"/>
      <c r="D763" s="131"/>
      <c r="E763" s="131"/>
      <c r="F763" s="131"/>
      <c r="G763" s="134"/>
    </row>
    <row r="764" spans="1:7" ht="15">
      <c r="A764" s="129"/>
      <c r="B764" s="133"/>
      <c r="C764" s="131"/>
      <c r="D764" s="131"/>
      <c r="E764" s="131"/>
      <c r="F764" s="131"/>
      <c r="G764" s="134"/>
    </row>
    <row r="765" spans="1:7" ht="15">
      <c r="A765" s="129"/>
      <c r="B765" s="133"/>
      <c r="C765" s="131"/>
      <c r="D765" s="131"/>
      <c r="E765" s="131"/>
      <c r="F765" s="131"/>
      <c r="G765" s="134"/>
    </row>
    <row r="766" spans="1:7" ht="15">
      <c r="A766" s="129"/>
      <c r="B766" s="133"/>
      <c r="C766" s="131"/>
      <c r="D766" s="131"/>
      <c r="E766" s="131"/>
      <c r="F766" s="131"/>
      <c r="G766" s="134"/>
    </row>
    <row r="767" spans="1:7" ht="15">
      <c r="A767" s="129"/>
      <c r="B767" s="133"/>
      <c r="C767" s="131"/>
      <c r="D767" s="131"/>
      <c r="E767" s="131"/>
      <c r="F767" s="131"/>
      <c r="G767" s="134"/>
    </row>
    <row r="768" spans="1:7" ht="15">
      <c r="A768" s="129"/>
      <c r="B768" s="133"/>
      <c r="C768" s="131"/>
      <c r="D768" s="131"/>
      <c r="E768" s="131"/>
      <c r="F768" s="131"/>
      <c r="G768" s="134"/>
    </row>
    <row r="769" spans="1:7" ht="15">
      <c r="A769" s="129"/>
      <c r="B769" s="133"/>
      <c r="C769" s="131"/>
      <c r="D769" s="131"/>
      <c r="E769" s="131"/>
      <c r="F769" s="131"/>
      <c r="G769" s="134"/>
    </row>
    <row r="770" spans="1:7" ht="15">
      <c r="A770" s="129"/>
      <c r="B770" s="133"/>
      <c r="C770" s="131"/>
      <c r="D770" s="131"/>
      <c r="E770" s="131"/>
      <c r="F770" s="131"/>
      <c r="G770" s="134"/>
    </row>
    <row r="771" spans="1:7" ht="15">
      <c r="A771" s="129"/>
      <c r="B771" s="133"/>
      <c r="C771" s="131"/>
      <c r="D771" s="131"/>
      <c r="E771" s="131"/>
      <c r="F771" s="131"/>
      <c r="G771" s="134"/>
    </row>
    <row r="772" spans="1:7" ht="15">
      <c r="A772" s="129"/>
      <c r="B772" s="133"/>
      <c r="C772" s="131"/>
      <c r="D772" s="131"/>
      <c r="E772" s="131"/>
      <c r="F772" s="131"/>
      <c r="G772" s="134"/>
    </row>
    <row r="773" spans="1:7" ht="15">
      <c r="A773" s="129"/>
      <c r="B773" s="133"/>
      <c r="C773" s="131"/>
      <c r="D773" s="131"/>
      <c r="E773" s="131"/>
      <c r="F773" s="131"/>
      <c r="G773" s="134"/>
    </row>
    <row r="774" spans="1:7" ht="15">
      <c r="A774" s="129"/>
      <c r="B774" s="133"/>
      <c r="C774" s="131"/>
      <c r="D774" s="131"/>
      <c r="E774" s="131"/>
      <c r="F774" s="131"/>
      <c r="G774" s="134"/>
    </row>
    <row r="775" spans="1:7" ht="15">
      <c r="A775" s="129"/>
      <c r="B775" s="133"/>
      <c r="C775" s="131"/>
      <c r="D775" s="131"/>
      <c r="E775" s="131"/>
      <c r="F775" s="131"/>
      <c r="G775" s="134"/>
    </row>
    <row r="776" spans="1:7" ht="15">
      <c r="A776" s="129"/>
      <c r="B776" s="133"/>
      <c r="C776" s="131"/>
      <c r="D776" s="131"/>
      <c r="E776" s="131"/>
      <c r="F776" s="131"/>
      <c r="G776" s="134"/>
    </row>
    <row r="777" spans="1:7" ht="15">
      <c r="A777" s="129"/>
      <c r="B777" s="133"/>
      <c r="C777" s="131"/>
      <c r="D777" s="131"/>
      <c r="E777" s="131"/>
      <c r="F777" s="131"/>
      <c r="G777" s="134"/>
    </row>
    <row r="778" spans="1:7" ht="15">
      <c r="A778" s="129"/>
      <c r="B778" s="133"/>
      <c r="C778" s="131"/>
      <c r="D778" s="131"/>
      <c r="E778" s="131"/>
      <c r="F778" s="131"/>
      <c r="G778" s="134"/>
    </row>
    <row r="779" spans="1:7" ht="15">
      <c r="A779" s="129"/>
      <c r="B779" s="133"/>
      <c r="C779" s="131"/>
      <c r="D779" s="131"/>
      <c r="E779" s="131"/>
      <c r="F779" s="131"/>
      <c r="G779" s="134"/>
    </row>
    <row r="780" spans="1:7" ht="15">
      <c r="A780" s="129"/>
      <c r="B780" s="133"/>
      <c r="C780" s="131"/>
      <c r="D780" s="131"/>
      <c r="E780" s="131"/>
      <c r="F780" s="131"/>
      <c r="G780" s="134"/>
    </row>
    <row r="781" spans="1:7" ht="15">
      <c r="A781" s="129"/>
      <c r="B781" s="133"/>
      <c r="C781" s="131"/>
      <c r="D781" s="131"/>
      <c r="E781" s="131"/>
      <c r="F781" s="131"/>
      <c r="G781" s="134"/>
    </row>
    <row r="782" spans="1:7" ht="15">
      <c r="A782" s="129"/>
      <c r="B782" s="133"/>
      <c r="C782" s="131"/>
      <c r="D782" s="131"/>
      <c r="E782" s="131"/>
      <c r="F782" s="131"/>
      <c r="G782" s="134"/>
    </row>
    <row r="783" spans="1:7" ht="15">
      <c r="A783" s="129"/>
      <c r="B783" s="133"/>
      <c r="C783" s="131"/>
      <c r="D783" s="131"/>
      <c r="E783" s="131"/>
      <c r="F783" s="131"/>
      <c r="G783" s="134"/>
    </row>
    <row r="784" spans="1:7" ht="15">
      <c r="A784" s="129"/>
      <c r="B784" s="133"/>
      <c r="C784" s="131"/>
      <c r="D784" s="131"/>
      <c r="E784" s="131"/>
      <c r="F784" s="131"/>
      <c r="G784" s="134"/>
    </row>
    <row r="785" spans="1:7" ht="15">
      <c r="A785" s="129"/>
      <c r="B785" s="133"/>
      <c r="C785" s="131"/>
      <c r="D785" s="131"/>
      <c r="E785" s="131"/>
      <c r="F785" s="131"/>
      <c r="G785" s="134"/>
    </row>
    <row r="786" spans="1:7" ht="15">
      <c r="A786" s="129"/>
      <c r="B786" s="133"/>
      <c r="C786" s="131"/>
      <c r="D786" s="131"/>
      <c r="E786" s="131"/>
      <c r="F786" s="131"/>
      <c r="G786" s="134"/>
    </row>
    <row r="787" spans="1:7" ht="15">
      <c r="A787" s="129"/>
      <c r="B787" s="133"/>
      <c r="C787" s="131"/>
      <c r="D787" s="131"/>
      <c r="E787" s="131"/>
      <c r="F787" s="131"/>
      <c r="G787" s="134"/>
    </row>
    <row r="788" spans="1:7" ht="15">
      <c r="A788" s="129"/>
      <c r="B788" s="133"/>
      <c r="C788" s="131"/>
      <c r="D788" s="131"/>
      <c r="E788" s="131"/>
      <c r="F788" s="131"/>
      <c r="G788" s="134"/>
    </row>
    <row r="789" spans="1:7" ht="15">
      <c r="A789" s="129"/>
      <c r="B789" s="133"/>
      <c r="C789" s="131"/>
      <c r="D789" s="131"/>
      <c r="E789" s="131"/>
      <c r="F789" s="131"/>
      <c r="G789" s="134"/>
    </row>
    <row r="790" spans="1:7" ht="15">
      <c r="A790" s="129"/>
      <c r="B790" s="133"/>
      <c r="C790" s="131"/>
      <c r="D790" s="131"/>
      <c r="E790" s="131"/>
      <c r="F790" s="131"/>
      <c r="G790" s="134"/>
    </row>
    <row r="791" spans="1:7" ht="15">
      <c r="A791" s="129"/>
      <c r="B791" s="133"/>
      <c r="C791" s="131"/>
      <c r="D791" s="131"/>
      <c r="E791" s="131"/>
      <c r="F791" s="131"/>
      <c r="G791" s="134"/>
    </row>
    <row r="792" spans="1:7" ht="15">
      <c r="A792" s="129"/>
      <c r="B792" s="133"/>
      <c r="C792" s="131"/>
      <c r="D792" s="131"/>
      <c r="E792" s="131"/>
      <c r="F792" s="131"/>
      <c r="G792" s="134"/>
    </row>
    <row r="793" spans="1:7" ht="15">
      <c r="A793" s="129"/>
      <c r="B793" s="133"/>
      <c r="C793" s="131"/>
      <c r="D793" s="131"/>
      <c r="E793" s="131"/>
      <c r="F793" s="131"/>
      <c r="G793" s="134"/>
    </row>
    <row r="794" spans="1:7" ht="15">
      <c r="A794" s="129"/>
      <c r="B794" s="133"/>
      <c r="C794" s="131"/>
      <c r="D794" s="131"/>
      <c r="E794" s="131"/>
      <c r="F794" s="131"/>
      <c r="G794" s="134"/>
    </row>
    <row r="795" spans="1:7" ht="15">
      <c r="A795" s="129"/>
      <c r="B795" s="133"/>
      <c r="C795" s="131"/>
      <c r="D795" s="131"/>
      <c r="E795" s="131"/>
      <c r="F795" s="131"/>
      <c r="G795" s="134"/>
    </row>
    <row r="796" spans="1:7" ht="15">
      <c r="A796" s="129"/>
      <c r="B796" s="133"/>
      <c r="C796" s="131"/>
      <c r="D796" s="131"/>
      <c r="E796" s="131"/>
      <c r="F796" s="131"/>
      <c r="G796" s="134"/>
    </row>
    <row r="797" spans="1:7" ht="15">
      <c r="A797" s="129"/>
      <c r="B797" s="133"/>
      <c r="C797" s="131"/>
      <c r="D797" s="131"/>
      <c r="E797" s="131"/>
      <c r="F797" s="131"/>
      <c r="G797" s="134"/>
    </row>
    <row r="798" spans="1:7" ht="15">
      <c r="A798" s="129"/>
      <c r="B798" s="133"/>
      <c r="C798" s="131"/>
      <c r="D798" s="131"/>
      <c r="E798" s="131"/>
      <c r="F798" s="131"/>
      <c r="G798" s="134"/>
    </row>
    <row r="799" spans="1:7" ht="15">
      <c r="A799" s="129"/>
      <c r="B799" s="133"/>
      <c r="C799" s="131"/>
      <c r="D799" s="131"/>
      <c r="E799" s="131"/>
      <c r="F799" s="131"/>
      <c r="G799" s="134"/>
    </row>
    <row r="800" spans="1:7" ht="15">
      <c r="A800" s="129"/>
      <c r="B800" s="133"/>
      <c r="C800" s="131"/>
      <c r="D800" s="131"/>
      <c r="E800" s="131"/>
      <c r="F800" s="131"/>
      <c r="G800" s="134"/>
    </row>
    <row r="801" spans="1:7" ht="15">
      <c r="A801" s="129"/>
      <c r="B801" s="133"/>
      <c r="C801" s="131"/>
      <c r="D801" s="131"/>
      <c r="E801" s="131"/>
      <c r="F801" s="131"/>
      <c r="G801" s="134"/>
    </row>
    <row r="802" spans="1:7" ht="15">
      <c r="A802" s="129"/>
      <c r="B802" s="133"/>
      <c r="C802" s="131"/>
      <c r="D802" s="131"/>
      <c r="E802" s="131"/>
      <c r="F802" s="131"/>
      <c r="G802" s="134"/>
    </row>
    <row r="803" spans="1:7" ht="15">
      <c r="A803" s="129"/>
      <c r="B803" s="133"/>
      <c r="C803" s="131"/>
      <c r="D803" s="131"/>
      <c r="E803" s="131"/>
      <c r="F803" s="131"/>
      <c r="G803" s="134"/>
    </row>
    <row r="804" spans="1:7" ht="15">
      <c r="A804" s="129"/>
      <c r="B804" s="133"/>
      <c r="C804" s="131"/>
      <c r="D804" s="131"/>
      <c r="E804" s="131"/>
      <c r="F804" s="131"/>
      <c r="G804" s="134"/>
    </row>
    <row r="805" spans="1:7" ht="15">
      <c r="A805" s="129"/>
      <c r="B805" s="133"/>
      <c r="C805" s="131"/>
      <c r="D805" s="131"/>
      <c r="E805" s="131"/>
      <c r="F805" s="131"/>
      <c r="G805" s="134"/>
    </row>
    <row r="806" spans="1:7" ht="15">
      <c r="A806" s="129"/>
      <c r="B806" s="133"/>
      <c r="C806" s="131"/>
      <c r="D806" s="131"/>
      <c r="E806" s="131"/>
      <c r="F806" s="131"/>
      <c r="G806" s="134"/>
    </row>
    <row r="807" spans="1:7" ht="15">
      <c r="A807" s="129"/>
      <c r="B807" s="133"/>
      <c r="C807" s="131"/>
      <c r="D807" s="131"/>
      <c r="E807" s="131"/>
      <c r="F807" s="131"/>
      <c r="G807" s="134"/>
    </row>
    <row r="808" spans="1:7" ht="15">
      <c r="A808" s="129"/>
      <c r="B808" s="133"/>
      <c r="C808" s="131"/>
      <c r="D808" s="131"/>
      <c r="E808" s="131"/>
      <c r="F808" s="131"/>
      <c r="G808" s="134"/>
    </row>
    <row r="809" spans="1:7" ht="15">
      <c r="A809" s="129"/>
      <c r="B809" s="133"/>
      <c r="C809" s="131"/>
      <c r="D809" s="131"/>
      <c r="E809" s="131"/>
      <c r="F809" s="131"/>
      <c r="G809" s="134"/>
    </row>
    <row r="810" spans="1:7" ht="15">
      <c r="A810" s="129"/>
      <c r="B810" s="133"/>
      <c r="C810" s="131"/>
      <c r="D810" s="131"/>
      <c r="E810" s="131"/>
      <c r="F810" s="131"/>
      <c r="G810" s="134"/>
    </row>
    <row r="811" spans="1:7" ht="15">
      <c r="A811" s="129"/>
      <c r="B811" s="133"/>
      <c r="C811" s="131"/>
      <c r="D811" s="131"/>
      <c r="E811" s="131"/>
      <c r="F811" s="131"/>
      <c r="G811" s="134"/>
    </row>
    <row r="812" spans="1:7" ht="15">
      <c r="A812" s="129"/>
      <c r="B812" s="133"/>
      <c r="C812" s="131"/>
      <c r="D812" s="131"/>
      <c r="E812" s="131"/>
      <c r="F812" s="131"/>
      <c r="G812" s="134"/>
    </row>
    <row r="813" spans="1:7" ht="15">
      <c r="A813" s="129"/>
      <c r="B813" s="133"/>
      <c r="C813" s="131"/>
      <c r="D813" s="131"/>
      <c r="E813" s="131"/>
      <c r="F813" s="131"/>
      <c r="G813" s="134"/>
    </row>
    <row r="814" spans="1:7" ht="15">
      <c r="A814" s="129"/>
      <c r="B814" s="133"/>
      <c r="C814" s="131"/>
      <c r="D814" s="131"/>
      <c r="E814" s="131"/>
      <c r="F814" s="131"/>
      <c r="G814" s="134"/>
    </row>
    <row r="815" spans="1:7" ht="15">
      <c r="A815" s="129"/>
      <c r="B815" s="133"/>
      <c r="C815" s="131"/>
      <c r="D815" s="131"/>
      <c r="E815" s="131"/>
      <c r="F815" s="131"/>
      <c r="G815" s="134"/>
    </row>
    <row r="816" spans="1:7" ht="15">
      <c r="A816" s="129"/>
      <c r="B816" s="133"/>
      <c r="C816" s="131"/>
      <c r="D816" s="131"/>
      <c r="E816" s="131"/>
      <c r="F816" s="131"/>
      <c r="G816" s="134"/>
    </row>
    <row r="817" spans="1:7" ht="15">
      <c r="A817" s="129"/>
      <c r="B817" s="133"/>
      <c r="C817" s="131"/>
      <c r="D817" s="131"/>
      <c r="E817" s="131"/>
      <c r="F817" s="131"/>
      <c r="G817" s="134"/>
    </row>
    <row r="818" spans="1:7" ht="15">
      <c r="A818" s="129"/>
      <c r="B818" s="133"/>
      <c r="C818" s="131"/>
      <c r="D818" s="131"/>
      <c r="E818" s="131"/>
      <c r="F818" s="131"/>
      <c r="G818" s="134"/>
    </row>
    <row r="819" spans="1:7" ht="15">
      <c r="A819" s="129"/>
      <c r="B819" s="133"/>
      <c r="C819" s="131"/>
      <c r="D819" s="131"/>
      <c r="E819" s="131"/>
      <c r="F819" s="131"/>
      <c r="G819" s="134"/>
    </row>
    <row r="820" spans="1:7" ht="15">
      <c r="A820" s="129"/>
      <c r="B820" s="133"/>
      <c r="C820" s="131"/>
      <c r="D820" s="131"/>
      <c r="E820" s="131"/>
      <c r="F820" s="131"/>
      <c r="G820" s="134"/>
    </row>
    <row r="821" spans="1:7" ht="15">
      <c r="A821" s="129"/>
      <c r="B821" s="133"/>
      <c r="C821" s="131"/>
      <c r="D821" s="131"/>
      <c r="E821" s="131"/>
      <c r="F821" s="131"/>
      <c r="G821" s="134"/>
    </row>
    <row r="822" spans="1:7" ht="15">
      <c r="A822" s="129"/>
      <c r="B822" s="133"/>
      <c r="C822" s="131"/>
      <c r="D822" s="131"/>
      <c r="E822" s="131"/>
      <c r="F822" s="131"/>
      <c r="G822" s="134"/>
    </row>
    <row r="823" spans="1:7" ht="15">
      <c r="A823" s="129"/>
      <c r="B823" s="133"/>
      <c r="C823" s="131"/>
      <c r="D823" s="131"/>
      <c r="E823" s="131"/>
      <c r="F823" s="131"/>
      <c r="G823" s="134"/>
    </row>
    <row r="824" spans="1:7" ht="15">
      <c r="A824" s="129"/>
      <c r="B824" s="133"/>
      <c r="C824" s="131"/>
      <c r="D824" s="131"/>
      <c r="E824" s="131"/>
      <c r="F824" s="131"/>
      <c r="G824" s="134"/>
    </row>
    <row r="825" spans="1:7" ht="15">
      <c r="A825" s="129"/>
      <c r="B825" s="133"/>
      <c r="C825" s="131"/>
      <c r="D825" s="131"/>
      <c r="E825" s="131"/>
      <c r="F825" s="131"/>
      <c r="G825" s="134"/>
    </row>
    <row r="826" spans="1:7" ht="15">
      <c r="A826" s="129"/>
      <c r="B826" s="133"/>
      <c r="C826" s="131"/>
      <c r="D826" s="131"/>
      <c r="E826" s="131"/>
      <c r="F826" s="131"/>
      <c r="G826" s="134"/>
    </row>
    <row r="827" spans="1:7" ht="15">
      <c r="A827" s="129"/>
      <c r="B827" s="133"/>
      <c r="C827" s="131"/>
      <c r="D827" s="131"/>
      <c r="E827" s="131"/>
      <c r="F827" s="131"/>
      <c r="G827" s="134"/>
    </row>
    <row r="828" spans="1:7" ht="15">
      <c r="A828" s="129"/>
      <c r="B828" s="133"/>
      <c r="C828" s="131"/>
      <c r="D828" s="131"/>
      <c r="E828" s="131"/>
      <c r="F828" s="131"/>
      <c r="G828" s="134"/>
    </row>
    <row r="829" spans="1:7" ht="15">
      <c r="A829" s="129"/>
      <c r="B829" s="133"/>
      <c r="C829" s="131"/>
      <c r="D829" s="131"/>
      <c r="E829" s="131"/>
      <c r="F829" s="131"/>
      <c r="G829" s="134"/>
    </row>
    <row r="830" spans="1:7" ht="15">
      <c r="A830" s="129"/>
      <c r="B830" s="133"/>
      <c r="C830" s="131"/>
      <c r="D830" s="131"/>
      <c r="E830" s="131"/>
      <c r="F830" s="131"/>
      <c r="G830" s="134"/>
    </row>
    <row r="831" spans="1:7" ht="15">
      <c r="A831" s="129"/>
      <c r="B831" s="133"/>
      <c r="C831" s="131"/>
      <c r="D831" s="131"/>
      <c r="E831" s="131"/>
      <c r="F831" s="131"/>
      <c r="G831" s="134"/>
    </row>
    <row r="832" spans="1:7" ht="15">
      <c r="A832" s="129"/>
      <c r="B832" s="133"/>
      <c r="C832" s="131"/>
      <c r="D832" s="131"/>
      <c r="E832" s="131"/>
      <c r="F832" s="131"/>
      <c r="G832" s="134"/>
    </row>
    <row r="833" spans="1:7" ht="15">
      <c r="A833" s="129"/>
      <c r="B833" s="133"/>
      <c r="C833" s="131"/>
      <c r="D833" s="131"/>
      <c r="E833" s="131"/>
      <c r="F833" s="131"/>
      <c r="G833" s="134"/>
    </row>
    <row r="834" spans="1:7" ht="15">
      <c r="A834" s="129"/>
      <c r="B834" s="133"/>
      <c r="C834" s="131"/>
      <c r="D834" s="131"/>
      <c r="E834" s="131"/>
      <c r="F834" s="131"/>
      <c r="G834" s="134"/>
    </row>
    <row r="835" spans="1:7" ht="15">
      <c r="A835" s="129"/>
      <c r="B835" s="133"/>
      <c r="C835" s="131"/>
      <c r="D835" s="131"/>
      <c r="E835" s="131"/>
      <c r="F835" s="131"/>
      <c r="G835" s="134"/>
    </row>
    <row r="836" spans="1:7" ht="15">
      <c r="A836" s="129"/>
      <c r="B836" s="133"/>
      <c r="C836" s="131"/>
      <c r="D836" s="131"/>
      <c r="E836" s="131"/>
      <c r="F836" s="131"/>
      <c r="G836" s="134"/>
    </row>
    <row r="837" spans="1:7" ht="15">
      <c r="A837" s="129"/>
      <c r="B837" s="133"/>
      <c r="C837" s="131"/>
      <c r="D837" s="131"/>
      <c r="E837" s="131"/>
      <c r="F837" s="131"/>
      <c r="G837" s="134"/>
    </row>
    <row r="838" spans="1:7" ht="15">
      <c r="A838" s="129"/>
      <c r="B838" s="133"/>
      <c r="C838" s="131"/>
      <c r="D838" s="131"/>
      <c r="E838" s="131"/>
      <c r="F838" s="131"/>
      <c r="G838" s="134"/>
    </row>
    <row r="839" spans="1:7" ht="15">
      <c r="A839" s="129"/>
      <c r="B839" s="133"/>
      <c r="C839" s="131"/>
      <c r="D839" s="131"/>
      <c r="E839" s="131"/>
      <c r="F839" s="131"/>
      <c r="G839" s="134"/>
    </row>
    <row r="840" spans="1:7" ht="15">
      <c r="A840" s="129"/>
      <c r="B840" s="133"/>
      <c r="C840" s="131"/>
      <c r="D840" s="131"/>
      <c r="E840" s="131"/>
      <c r="F840" s="131"/>
      <c r="G840" s="134"/>
    </row>
    <row r="841" spans="1:7" ht="15">
      <c r="A841" s="129"/>
      <c r="B841" s="133"/>
      <c r="C841" s="131"/>
      <c r="D841" s="131"/>
      <c r="E841" s="131"/>
      <c r="F841" s="131"/>
      <c r="G841" s="134"/>
    </row>
    <row r="842" spans="1:7" ht="15">
      <c r="A842" s="129"/>
      <c r="B842" s="133"/>
      <c r="C842" s="131"/>
      <c r="D842" s="131"/>
      <c r="E842" s="131"/>
      <c r="F842" s="131"/>
      <c r="G842" s="134"/>
    </row>
    <row r="843" spans="1:7" ht="15">
      <c r="A843" s="129"/>
      <c r="B843" s="133"/>
      <c r="C843" s="131"/>
      <c r="D843" s="131"/>
      <c r="E843" s="131"/>
      <c r="F843" s="131"/>
      <c r="G843" s="134"/>
    </row>
    <row r="844" spans="1:7" ht="15">
      <c r="A844" s="129"/>
      <c r="B844" s="133"/>
      <c r="C844" s="131"/>
      <c r="D844" s="131"/>
      <c r="E844" s="131"/>
      <c r="F844" s="131"/>
      <c r="G844" s="134"/>
    </row>
    <row r="845" spans="1:7" ht="15">
      <c r="A845" s="129"/>
      <c r="B845" s="133"/>
      <c r="C845" s="131"/>
      <c r="D845" s="131"/>
      <c r="E845" s="131"/>
      <c r="F845" s="131"/>
      <c r="G845" s="134"/>
    </row>
    <row r="846" spans="1:7" ht="15">
      <c r="A846" s="129"/>
      <c r="B846" s="133"/>
      <c r="C846" s="131"/>
      <c r="D846" s="131"/>
      <c r="E846" s="131"/>
      <c r="F846" s="131"/>
      <c r="G846" s="134"/>
    </row>
    <row r="847" spans="1:7" ht="15">
      <c r="A847" s="129"/>
      <c r="B847" s="133"/>
      <c r="C847" s="131"/>
      <c r="D847" s="131"/>
      <c r="E847" s="131"/>
      <c r="F847" s="131"/>
      <c r="G847" s="134"/>
    </row>
    <row r="848" spans="1:7" ht="15">
      <c r="A848" s="129"/>
      <c r="B848" s="133"/>
      <c r="C848" s="131"/>
      <c r="D848" s="131"/>
      <c r="E848" s="131"/>
      <c r="F848" s="131"/>
      <c r="G848" s="134"/>
    </row>
    <row r="849" spans="1:7" ht="15">
      <c r="A849" s="129"/>
      <c r="B849" s="133"/>
      <c r="C849" s="131"/>
      <c r="D849" s="131"/>
      <c r="E849" s="131"/>
      <c r="F849" s="131"/>
      <c r="G849" s="134"/>
    </row>
    <row r="850" spans="1:7" ht="15">
      <c r="A850" s="129"/>
      <c r="B850" s="133"/>
      <c r="C850" s="131"/>
      <c r="D850" s="131"/>
      <c r="E850" s="131"/>
      <c r="F850" s="131"/>
      <c r="G850" s="134"/>
    </row>
    <row r="851" spans="1:7" ht="15">
      <c r="A851" s="129"/>
      <c r="B851" s="133"/>
      <c r="C851" s="131"/>
      <c r="D851" s="131"/>
      <c r="E851" s="131"/>
      <c r="F851" s="131"/>
      <c r="G851" s="134"/>
    </row>
    <row r="852" spans="1:7" ht="15">
      <c r="A852" s="129"/>
      <c r="B852" s="133"/>
      <c r="C852" s="131"/>
      <c r="D852" s="131"/>
      <c r="E852" s="131"/>
      <c r="F852" s="131"/>
      <c r="G852" s="134"/>
    </row>
    <row r="853" spans="1:7" ht="15">
      <c r="A853" s="129"/>
      <c r="B853" s="133"/>
      <c r="C853" s="131"/>
      <c r="D853" s="131"/>
      <c r="E853" s="131"/>
      <c r="F853" s="131"/>
      <c r="G853" s="134"/>
    </row>
    <row r="854" spans="1:7" ht="15">
      <c r="A854" s="129"/>
      <c r="B854" s="133"/>
      <c r="C854" s="131"/>
      <c r="D854" s="131"/>
      <c r="E854" s="131"/>
      <c r="F854" s="131"/>
      <c r="G854" s="134"/>
    </row>
    <row r="855" spans="1:7" ht="15">
      <c r="A855" s="129"/>
      <c r="B855" s="133"/>
      <c r="C855" s="131"/>
      <c r="D855" s="131"/>
      <c r="E855" s="131"/>
      <c r="F855" s="131"/>
      <c r="G855" s="134"/>
    </row>
    <row r="856" spans="1:7" ht="15">
      <c r="A856" s="129"/>
      <c r="B856" s="133"/>
      <c r="C856" s="131"/>
      <c r="D856" s="131"/>
      <c r="E856" s="131"/>
      <c r="F856" s="131"/>
      <c r="G856" s="134"/>
    </row>
    <row r="857" spans="1:7" ht="15">
      <c r="A857" s="129"/>
      <c r="B857" s="133"/>
      <c r="C857" s="131"/>
      <c r="D857" s="131"/>
      <c r="E857" s="131"/>
      <c r="F857" s="131"/>
      <c r="G857" s="134"/>
    </row>
    <row r="858" spans="1:7" ht="15">
      <c r="A858" s="129"/>
      <c r="B858" s="133"/>
      <c r="C858" s="131"/>
      <c r="D858" s="131"/>
      <c r="E858" s="131"/>
      <c r="F858" s="131"/>
      <c r="G858" s="134"/>
    </row>
    <row r="859" spans="1:7" ht="15">
      <c r="A859" s="129"/>
      <c r="B859" s="133"/>
      <c r="C859" s="131"/>
      <c r="D859" s="131"/>
      <c r="E859" s="131"/>
      <c r="F859" s="131"/>
      <c r="G859" s="134"/>
    </row>
    <row r="860" spans="1:7" ht="15">
      <c r="A860" s="129"/>
      <c r="B860" s="133"/>
      <c r="C860" s="131"/>
      <c r="D860" s="131"/>
      <c r="E860" s="131"/>
      <c r="F860" s="131"/>
      <c r="G860" s="134"/>
    </row>
    <row r="861" spans="1:7" ht="15">
      <c r="A861" s="129"/>
      <c r="B861" s="133"/>
      <c r="C861" s="131"/>
      <c r="D861" s="131"/>
      <c r="E861" s="131"/>
      <c r="F861" s="131"/>
      <c r="G861" s="134"/>
    </row>
    <row r="862" spans="1:7" ht="15">
      <c r="A862" s="129"/>
      <c r="B862" s="133"/>
      <c r="C862" s="131"/>
      <c r="D862" s="131"/>
      <c r="E862" s="131"/>
      <c r="F862" s="131"/>
      <c r="G862" s="134"/>
    </row>
    <row r="863" spans="1:7" ht="15">
      <c r="A863" s="129"/>
      <c r="B863" s="133"/>
      <c r="C863" s="131"/>
      <c r="D863" s="131"/>
      <c r="E863" s="131"/>
      <c r="F863" s="131"/>
      <c r="G863" s="134"/>
    </row>
    <row r="864" spans="1:7" ht="15">
      <c r="A864" s="129"/>
      <c r="B864" s="133"/>
      <c r="C864" s="131"/>
      <c r="D864" s="131"/>
      <c r="E864" s="131"/>
      <c r="F864" s="131"/>
      <c r="G864" s="134"/>
    </row>
    <row r="865" spans="1:7" ht="15">
      <c r="A865" s="129"/>
      <c r="B865" s="133"/>
      <c r="C865" s="131"/>
      <c r="D865" s="131"/>
      <c r="E865" s="131"/>
      <c r="F865" s="131"/>
      <c r="G865" s="134"/>
    </row>
    <row r="866" spans="1:7" ht="15">
      <c r="A866" s="129"/>
      <c r="B866" s="133"/>
      <c r="C866" s="131"/>
      <c r="D866" s="131"/>
      <c r="E866" s="131"/>
      <c r="F866" s="131"/>
      <c r="G866" s="134"/>
    </row>
    <row r="867" spans="1:7" ht="15">
      <c r="A867" s="129"/>
      <c r="B867" s="133"/>
      <c r="C867" s="131"/>
      <c r="D867" s="131"/>
      <c r="E867" s="131"/>
      <c r="F867" s="131"/>
      <c r="G867" s="134"/>
    </row>
    <row r="868" spans="1:7" ht="15">
      <c r="A868" s="129"/>
      <c r="B868" s="133"/>
      <c r="C868" s="131"/>
      <c r="D868" s="131"/>
      <c r="E868" s="131"/>
      <c r="F868" s="131"/>
      <c r="G868" s="134"/>
    </row>
    <row r="869" spans="1:7" ht="15">
      <c r="A869" s="129"/>
      <c r="B869" s="133"/>
      <c r="C869" s="131"/>
      <c r="D869" s="131"/>
      <c r="E869" s="131"/>
      <c r="F869" s="131"/>
      <c r="G869" s="134"/>
    </row>
    <row r="870" spans="1:7" ht="15">
      <c r="A870" s="129"/>
      <c r="B870" s="133"/>
      <c r="C870" s="131"/>
      <c r="D870" s="131"/>
      <c r="E870" s="131"/>
      <c r="F870" s="131"/>
      <c r="G870" s="134"/>
    </row>
    <row r="871" spans="1:7" ht="15">
      <c r="A871" s="129"/>
      <c r="B871" s="133"/>
      <c r="C871" s="131"/>
      <c r="D871" s="131"/>
      <c r="E871" s="131"/>
      <c r="F871" s="131"/>
      <c r="G871" s="134"/>
    </row>
    <row r="872" spans="1:7" ht="15">
      <c r="A872" s="129"/>
      <c r="B872" s="133"/>
      <c r="C872" s="131"/>
      <c r="D872" s="131"/>
      <c r="E872" s="131"/>
      <c r="F872" s="131"/>
      <c r="G872" s="134"/>
    </row>
    <row r="873" spans="1:7" ht="15">
      <c r="A873" s="129"/>
      <c r="B873" s="133"/>
      <c r="C873" s="131"/>
      <c r="D873" s="131"/>
      <c r="E873" s="131"/>
      <c r="F873" s="131"/>
      <c r="G873" s="134"/>
    </row>
    <row r="874" spans="1:7" ht="15">
      <c r="A874" s="129"/>
      <c r="B874" s="133"/>
      <c r="C874" s="131"/>
      <c r="D874" s="131"/>
      <c r="E874" s="131"/>
      <c r="F874" s="131"/>
      <c r="G874" s="134"/>
    </row>
    <row r="875" spans="1:7" ht="15">
      <c r="A875" s="129"/>
      <c r="B875" s="133"/>
      <c r="C875" s="131"/>
      <c r="D875" s="131"/>
      <c r="E875" s="131"/>
      <c r="F875" s="131"/>
      <c r="G875" s="134"/>
    </row>
    <row r="876" spans="1:7" ht="15">
      <c r="A876" s="129"/>
      <c r="B876" s="133"/>
      <c r="C876" s="131"/>
      <c r="D876" s="131"/>
      <c r="E876" s="131"/>
      <c r="F876" s="131"/>
      <c r="G876" s="134"/>
    </row>
    <row r="877" spans="1:7" ht="15">
      <c r="A877" s="129"/>
      <c r="B877" s="133"/>
      <c r="C877" s="131"/>
      <c r="D877" s="131"/>
      <c r="E877" s="131"/>
      <c r="F877" s="131"/>
      <c r="G877" s="134"/>
    </row>
    <row r="878" spans="1:7" ht="15">
      <c r="A878" s="129"/>
      <c r="B878" s="133"/>
      <c r="C878" s="131"/>
      <c r="D878" s="131"/>
      <c r="E878" s="131"/>
      <c r="F878" s="131"/>
      <c r="G878" s="134"/>
    </row>
    <row r="879" spans="1:7" ht="15">
      <c r="A879" s="129"/>
      <c r="B879" s="133"/>
      <c r="C879" s="131"/>
      <c r="D879" s="131"/>
      <c r="E879" s="131"/>
      <c r="F879" s="131"/>
      <c r="G879" s="134"/>
    </row>
    <row r="880" spans="1:7" ht="15">
      <c r="A880" s="129"/>
      <c r="B880" s="133"/>
      <c r="C880" s="131"/>
      <c r="D880" s="131"/>
      <c r="E880" s="131"/>
      <c r="F880" s="131"/>
      <c r="G880" s="134"/>
    </row>
    <row r="881" spans="1:7" ht="15">
      <c r="A881" s="129"/>
      <c r="B881" s="133"/>
      <c r="C881" s="131"/>
      <c r="D881" s="131"/>
      <c r="E881" s="131"/>
      <c r="F881" s="131"/>
      <c r="G881" s="134"/>
    </row>
    <row r="882" spans="1:7" ht="15">
      <c r="A882" s="129"/>
      <c r="B882" s="133"/>
      <c r="C882" s="131"/>
      <c r="D882" s="131"/>
      <c r="E882" s="131"/>
      <c r="F882" s="131"/>
      <c r="G882" s="134"/>
    </row>
    <row r="883" spans="1:7" ht="15">
      <c r="A883" s="129"/>
      <c r="B883" s="133"/>
      <c r="C883" s="131"/>
      <c r="D883" s="131"/>
      <c r="E883" s="131"/>
      <c r="F883" s="131"/>
      <c r="G883" s="134"/>
    </row>
    <row r="884" spans="1:7" ht="15">
      <c r="A884" s="129"/>
      <c r="B884" s="133"/>
      <c r="C884" s="131"/>
      <c r="D884" s="131"/>
      <c r="E884" s="131"/>
      <c r="F884" s="131"/>
      <c r="G884" s="134"/>
    </row>
    <row r="885" spans="1:7" ht="15">
      <c r="A885" s="129"/>
      <c r="B885" s="133"/>
      <c r="C885" s="131"/>
      <c r="D885" s="131"/>
      <c r="E885" s="131"/>
      <c r="F885" s="131"/>
      <c r="G885" s="134"/>
    </row>
    <row r="886" spans="1:7" ht="15">
      <c r="A886" s="129"/>
      <c r="B886" s="133"/>
      <c r="C886" s="131"/>
      <c r="D886" s="131"/>
      <c r="E886" s="131"/>
      <c r="F886" s="131"/>
      <c r="G886" s="134"/>
    </row>
    <row r="887" spans="1:7" ht="15">
      <c r="A887" s="129"/>
      <c r="B887" s="133"/>
      <c r="C887" s="131"/>
      <c r="D887" s="131"/>
      <c r="E887" s="131"/>
      <c r="F887" s="131"/>
      <c r="G887" s="134"/>
    </row>
    <row r="888" spans="1:7" ht="15">
      <c r="A888" s="129"/>
      <c r="B888" s="133"/>
      <c r="C888" s="131"/>
      <c r="D888" s="131"/>
      <c r="E888" s="131"/>
      <c r="F888" s="131"/>
      <c r="G888" s="134"/>
    </row>
    <row r="889" spans="1:7" ht="15">
      <c r="A889" s="129"/>
      <c r="B889" s="133"/>
      <c r="C889" s="131"/>
      <c r="D889" s="131"/>
      <c r="E889" s="131"/>
      <c r="F889" s="131"/>
      <c r="G889" s="134"/>
    </row>
    <row r="890" spans="1:7" ht="15">
      <c r="A890" s="129"/>
      <c r="B890" s="133"/>
      <c r="C890" s="131"/>
      <c r="D890" s="131"/>
      <c r="E890" s="131"/>
      <c r="F890" s="131"/>
      <c r="G890" s="134"/>
    </row>
    <row r="891" spans="1:7" ht="15">
      <c r="A891" s="129"/>
      <c r="B891" s="133"/>
      <c r="C891" s="131"/>
      <c r="D891" s="131"/>
      <c r="E891" s="131"/>
      <c r="F891" s="131"/>
      <c r="G891" s="134"/>
    </row>
    <row r="892" spans="1:7" ht="15">
      <c r="A892" s="129"/>
      <c r="B892" s="133"/>
      <c r="C892" s="131"/>
      <c r="D892" s="131"/>
      <c r="E892" s="131"/>
      <c r="F892" s="131"/>
      <c r="G892" s="134"/>
    </row>
    <row r="893" spans="1:7" ht="15">
      <c r="A893" s="129"/>
      <c r="B893" s="133"/>
      <c r="C893" s="131"/>
      <c r="D893" s="131"/>
      <c r="E893" s="131"/>
      <c r="F893" s="131"/>
      <c r="G893" s="134"/>
    </row>
    <row r="894" spans="1:7" ht="15">
      <c r="A894" s="129"/>
      <c r="B894" s="133"/>
      <c r="C894" s="131"/>
      <c r="D894" s="131"/>
      <c r="E894" s="131"/>
      <c r="F894" s="131"/>
      <c r="G894" s="134"/>
    </row>
    <row r="895" spans="1:7" ht="15">
      <c r="A895" s="129"/>
      <c r="B895" s="133"/>
      <c r="C895" s="131"/>
      <c r="D895" s="131"/>
      <c r="E895" s="131"/>
      <c r="F895" s="131"/>
      <c r="G895" s="134"/>
    </row>
    <row r="896" spans="1:7" ht="15">
      <c r="A896" s="129"/>
      <c r="B896" s="133"/>
      <c r="C896" s="131"/>
      <c r="D896" s="131"/>
      <c r="E896" s="131"/>
      <c r="F896" s="131"/>
      <c r="G896" s="134"/>
    </row>
    <row r="897" spans="1:7" ht="15">
      <c r="A897" s="129"/>
      <c r="B897" s="133"/>
      <c r="C897" s="131"/>
      <c r="D897" s="131"/>
      <c r="E897" s="131"/>
      <c r="F897" s="131"/>
      <c r="G897" s="134"/>
    </row>
    <row r="898" spans="1:7" ht="15">
      <c r="A898" s="129"/>
      <c r="B898" s="133"/>
      <c r="C898" s="131"/>
      <c r="D898" s="131"/>
      <c r="E898" s="131"/>
      <c r="F898" s="131"/>
      <c r="G898" s="134"/>
    </row>
    <row r="899" spans="1:7" ht="15">
      <c r="A899" s="129"/>
      <c r="B899" s="133"/>
      <c r="C899" s="131"/>
      <c r="D899" s="131"/>
      <c r="E899" s="131"/>
      <c r="F899" s="131"/>
      <c r="G899" s="134"/>
    </row>
    <row r="900" spans="1:7" ht="15">
      <c r="A900" s="129"/>
      <c r="B900" s="133"/>
      <c r="C900" s="131"/>
      <c r="D900" s="131"/>
      <c r="E900" s="131"/>
      <c r="F900" s="131"/>
      <c r="G900" s="134"/>
    </row>
    <row r="901" spans="1:7" ht="15">
      <c r="A901" s="129"/>
      <c r="B901" s="133"/>
      <c r="C901" s="131"/>
      <c r="D901" s="131"/>
      <c r="E901" s="131"/>
      <c r="F901" s="131"/>
      <c r="G901" s="134"/>
    </row>
    <row r="902" spans="1:7" ht="15">
      <c r="A902" s="129"/>
      <c r="B902" s="133"/>
      <c r="C902" s="131"/>
      <c r="D902" s="131"/>
      <c r="E902" s="131"/>
      <c r="F902" s="131"/>
      <c r="G902" s="134"/>
    </row>
    <row r="903" spans="1:7" ht="15">
      <c r="A903" s="129"/>
      <c r="B903" s="133"/>
      <c r="C903" s="131"/>
      <c r="D903" s="131"/>
      <c r="E903" s="131"/>
      <c r="F903" s="131"/>
      <c r="G903" s="134"/>
    </row>
    <row r="904" spans="1:7" ht="15">
      <c r="A904" s="129"/>
      <c r="B904" s="133"/>
      <c r="C904" s="131"/>
      <c r="D904" s="131"/>
      <c r="E904" s="131"/>
      <c r="F904" s="131"/>
      <c r="G904" s="134"/>
    </row>
    <row r="905" spans="1:7" ht="15">
      <c r="A905" s="129"/>
      <c r="B905" s="133"/>
      <c r="C905" s="131"/>
      <c r="D905" s="131"/>
      <c r="E905" s="131"/>
      <c r="F905" s="131"/>
      <c r="G905" s="134"/>
    </row>
    <row r="906" spans="1:7" ht="15">
      <c r="A906" s="129"/>
      <c r="B906" s="133"/>
      <c r="C906" s="131"/>
      <c r="D906" s="131"/>
      <c r="E906" s="131"/>
      <c r="F906" s="131"/>
      <c r="G906" s="134"/>
    </row>
    <row r="907" spans="1:7" ht="15">
      <c r="A907" s="129"/>
      <c r="B907" s="133"/>
      <c r="C907" s="131"/>
      <c r="D907" s="131"/>
      <c r="E907" s="131"/>
      <c r="F907" s="131"/>
      <c r="G907" s="134"/>
    </row>
    <row r="908" spans="1:7" ht="15">
      <c r="A908" s="129"/>
      <c r="B908" s="133"/>
      <c r="C908" s="131"/>
      <c r="D908" s="131"/>
      <c r="E908" s="131"/>
      <c r="F908" s="131"/>
      <c r="G908" s="134"/>
    </row>
    <row r="909" spans="1:7" ht="15">
      <c r="A909" s="129"/>
      <c r="B909" s="133"/>
      <c r="C909" s="131"/>
      <c r="D909" s="131"/>
      <c r="E909" s="131"/>
      <c r="F909" s="131"/>
      <c r="G909" s="134"/>
    </row>
    <row r="910" spans="1:7" ht="15">
      <c r="A910" s="129"/>
      <c r="B910" s="133"/>
      <c r="C910" s="131"/>
      <c r="D910" s="131"/>
      <c r="E910" s="131"/>
      <c r="F910" s="131"/>
      <c r="G910" s="134"/>
    </row>
    <row r="911" spans="1:7" ht="15">
      <c r="A911" s="129"/>
      <c r="B911" s="133"/>
      <c r="C911" s="131"/>
      <c r="D911" s="131"/>
      <c r="E911" s="131"/>
      <c r="F911" s="131"/>
      <c r="G911" s="134"/>
    </row>
    <row r="912" spans="1:7" ht="15">
      <c r="A912" s="129"/>
      <c r="B912" s="133"/>
      <c r="C912" s="131"/>
      <c r="D912" s="131"/>
      <c r="E912" s="131"/>
      <c r="F912" s="131"/>
      <c r="G912" s="134"/>
    </row>
    <row r="913" spans="1:7" ht="15">
      <c r="A913" s="129"/>
      <c r="B913" s="133"/>
      <c r="C913" s="131"/>
      <c r="D913" s="131"/>
      <c r="E913" s="131"/>
      <c r="F913" s="131"/>
      <c r="G913" s="134"/>
    </row>
    <row r="914" spans="1:7" ht="15">
      <c r="A914" s="129"/>
      <c r="B914" s="133"/>
      <c r="C914" s="131"/>
      <c r="D914" s="131"/>
      <c r="E914" s="131"/>
      <c r="F914" s="131"/>
      <c r="G914" s="134"/>
    </row>
    <row r="915" spans="1:7" ht="15">
      <c r="A915" s="129"/>
      <c r="B915" s="133"/>
      <c r="C915" s="131"/>
      <c r="D915" s="131"/>
      <c r="E915" s="131"/>
      <c r="F915" s="131"/>
      <c r="G915" s="134"/>
    </row>
    <row r="916" spans="1:7" ht="15">
      <c r="A916" s="129"/>
      <c r="B916" s="133"/>
      <c r="C916" s="131"/>
      <c r="D916" s="131"/>
      <c r="E916" s="131"/>
      <c r="F916" s="131"/>
      <c r="G916" s="134"/>
    </row>
    <row r="917" spans="1:7" ht="15">
      <c r="A917" s="129"/>
      <c r="B917" s="133"/>
      <c r="C917" s="131"/>
      <c r="D917" s="131"/>
      <c r="E917" s="131"/>
      <c r="F917" s="131"/>
      <c r="G917" s="134"/>
    </row>
    <row r="918" spans="1:7" ht="15">
      <c r="A918" s="129"/>
      <c r="B918" s="133"/>
      <c r="C918" s="131"/>
      <c r="D918" s="131"/>
      <c r="E918" s="131"/>
      <c r="F918" s="131"/>
      <c r="G918" s="134"/>
    </row>
    <row r="919" spans="1:7" ht="15">
      <c r="A919" s="129"/>
      <c r="B919" s="133"/>
      <c r="C919" s="131"/>
      <c r="D919" s="131"/>
      <c r="E919" s="131"/>
      <c r="F919" s="131"/>
      <c r="G919" s="134"/>
    </row>
    <row r="920" spans="1:7" ht="15">
      <c r="A920" s="129"/>
      <c r="B920" s="133"/>
      <c r="C920" s="131"/>
      <c r="D920" s="131"/>
      <c r="E920" s="131"/>
      <c r="F920" s="131"/>
      <c r="G920" s="134"/>
    </row>
    <row r="921" spans="1:7" ht="15">
      <c r="A921" s="129"/>
      <c r="B921" s="133"/>
      <c r="C921" s="131"/>
      <c r="D921" s="131"/>
      <c r="E921" s="131"/>
      <c r="F921" s="131"/>
      <c r="G921" s="134"/>
    </row>
    <row r="922" spans="1:7" ht="15">
      <c r="A922" s="129"/>
      <c r="B922" s="133"/>
      <c r="C922" s="131"/>
      <c r="D922" s="131"/>
      <c r="E922" s="131"/>
      <c r="F922" s="131"/>
      <c r="G922" s="134"/>
    </row>
    <row r="923" spans="1:7" ht="15">
      <c r="A923" s="129"/>
      <c r="B923" s="133"/>
      <c r="C923" s="131"/>
      <c r="D923" s="131"/>
      <c r="E923" s="131"/>
      <c r="F923" s="131"/>
      <c r="G923" s="134"/>
    </row>
    <row r="924" spans="1:7" ht="15">
      <c r="A924" s="129"/>
      <c r="B924" s="133"/>
      <c r="C924" s="131"/>
      <c r="D924" s="131"/>
      <c r="E924" s="131"/>
      <c r="F924" s="131"/>
      <c r="G924" s="134"/>
    </row>
    <row r="925" spans="1:7" ht="15">
      <c r="A925" s="129"/>
      <c r="B925" s="133"/>
      <c r="C925" s="131"/>
      <c r="D925" s="131"/>
      <c r="E925" s="131"/>
      <c r="F925" s="131"/>
      <c r="G925" s="134"/>
    </row>
    <row r="926" spans="1:7" ht="15">
      <c r="A926" s="129"/>
      <c r="B926" s="133"/>
      <c r="C926" s="131"/>
      <c r="D926" s="131"/>
      <c r="E926" s="131"/>
      <c r="F926" s="131"/>
      <c r="G926" s="134"/>
    </row>
    <row r="927" spans="1:7" ht="15">
      <c r="A927" s="129"/>
      <c r="B927" s="133"/>
      <c r="C927" s="131"/>
      <c r="D927" s="131"/>
      <c r="E927" s="131"/>
      <c r="F927" s="131"/>
      <c r="G927" s="134"/>
    </row>
    <row r="928" spans="1:7" ht="15">
      <c r="A928" s="129"/>
      <c r="B928" s="133"/>
      <c r="C928" s="131"/>
      <c r="D928" s="131"/>
      <c r="E928" s="131"/>
      <c r="F928" s="131"/>
      <c r="G928" s="134"/>
    </row>
    <row r="929" spans="1:7" ht="15">
      <c r="A929" s="129"/>
      <c r="B929" s="133"/>
      <c r="C929" s="131"/>
      <c r="D929" s="131"/>
      <c r="E929" s="131"/>
      <c r="F929" s="131"/>
      <c r="G929" s="134"/>
    </row>
    <row r="930" spans="1:7" ht="15">
      <c r="A930" s="129"/>
      <c r="B930" s="133"/>
      <c r="C930" s="131"/>
      <c r="D930" s="131"/>
      <c r="E930" s="131"/>
      <c r="F930" s="131"/>
      <c r="G930" s="134"/>
    </row>
    <row r="931" spans="1:7" ht="15">
      <c r="A931" s="129"/>
      <c r="B931" s="133"/>
      <c r="C931" s="131"/>
      <c r="D931" s="131"/>
      <c r="E931" s="131"/>
      <c r="F931" s="131"/>
      <c r="G931" s="134"/>
    </row>
    <row r="932" spans="1:7" ht="15">
      <c r="A932" s="129"/>
      <c r="B932" s="133"/>
      <c r="C932" s="131"/>
      <c r="D932" s="131"/>
      <c r="E932" s="131"/>
      <c r="F932" s="131"/>
      <c r="G932" s="134"/>
    </row>
    <row r="933" spans="1:7" ht="15">
      <c r="A933" s="129"/>
      <c r="B933" s="133"/>
      <c r="C933" s="131"/>
      <c r="D933" s="131"/>
      <c r="E933" s="131"/>
      <c r="F933" s="131"/>
      <c r="G933" s="134"/>
    </row>
    <row r="934" spans="1:7" ht="15">
      <c r="A934" s="129"/>
      <c r="B934" s="133"/>
      <c r="C934" s="131"/>
      <c r="D934" s="131"/>
      <c r="E934" s="131"/>
      <c r="F934" s="131"/>
      <c r="G934" s="134"/>
    </row>
    <row r="935" spans="1:7" ht="15">
      <c r="A935" s="129"/>
      <c r="B935" s="133"/>
      <c r="C935" s="131"/>
      <c r="D935" s="131"/>
      <c r="E935" s="131"/>
      <c r="F935" s="131"/>
      <c r="G935" s="134"/>
    </row>
    <row r="936" spans="1:7" ht="15">
      <c r="A936" s="129"/>
      <c r="B936" s="133"/>
      <c r="C936" s="131"/>
      <c r="D936" s="131"/>
      <c r="E936" s="131"/>
      <c r="F936" s="131"/>
      <c r="G936" s="134"/>
    </row>
    <row r="937" spans="1:7" ht="15">
      <c r="A937" s="129"/>
      <c r="B937" s="133"/>
      <c r="C937" s="131"/>
      <c r="D937" s="131"/>
      <c r="E937" s="131"/>
      <c r="F937" s="131"/>
      <c r="G937" s="134"/>
    </row>
    <row r="938" spans="1:7" ht="15">
      <c r="A938" s="129"/>
      <c r="B938" s="133"/>
      <c r="C938" s="131"/>
      <c r="D938" s="131"/>
      <c r="E938" s="131"/>
      <c r="F938" s="131"/>
      <c r="G938" s="134"/>
    </row>
    <row r="939" spans="1:7" ht="15">
      <c r="A939" s="129"/>
      <c r="B939" s="133"/>
      <c r="C939" s="131"/>
      <c r="D939" s="131"/>
      <c r="E939" s="131"/>
      <c r="F939" s="131"/>
      <c r="G939" s="134"/>
    </row>
    <row r="940" spans="1:7" ht="15">
      <c r="A940" s="129"/>
      <c r="B940" s="133"/>
      <c r="C940" s="131"/>
      <c r="D940" s="131"/>
      <c r="E940" s="131"/>
      <c r="F940" s="131"/>
      <c r="G940" s="134"/>
    </row>
    <row r="941" spans="1:7" ht="15">
      <c r="A941" s="129"/>
      <c r="B941" s="133"/>
      <c r="C941" s="131"/>
      <c r="D941" s="131"/>
      <c r="E941" s="131"/>
      <c r="F941" s="131"/>
      <c r="G941" s="134"/>
    </row>
    <row r="942" spans="1:7" ht="15">
      <c r="A942" s="129"/>
      <c r="B942" s="133"/>
      <c r="C942" s="131"/>
      <c r="D942" s="131"/>
      <c r="E942" s="131"/>
      <c r="F942" s="131"/>
      <c r="G942" s="134"/>
    </row>
    <row r="943" spans="1:7" ht="15">
      <c r="A943" s="129"/>
      <c r="B943" s="133"/>
      <c r="C943" s="131"/>
      <c r="D943" s="131"/>
      <c r="E943" s="131"/>
      <c r="F943" s="131"/>
      <c r="G943" s="134"/>
    </row>
    <row r="944" spans="1:7" ht="15">
      <c r="A944" s="129"/>
      <c r="B944" s="133"/>
      <c r="C944" s="131"/>
      <c r="D944" s="131"/>
      <c r="E944" s="131"/>
      <c r="F944" s="131"/>
      <c r="G944" s="134"/>
    </row>
    <row r="945" spans="1:7" ht="15">
      <c r="A945" s="129"/>
      <c r="B945" s="133"/>
      <c r="C945" s="131"/>
      <c r="D945" s="131"/>
      <c r="E945" s="131"/>
      <c r="F945" s="131"/>
      <c r="G945" s="134"/>
    </row>
    <row r="946" spans="1:7" ht="15">
      <c r="A946" s="129"/>
      <c r="B946" s="133"/>
      <c r="C946" s="131"/>
      <c r="D946" s="131"/>
      <c r="E946" s="131"/>
      <c r="F946" s="131"/>
      <c r="G946" s="134"/>
    </row>
    <row r="947" spans="1:7" ht="15">
      <c r="A947" s="129"/>
      <c r="B947" s="133"/>
      <c r="C947" s="131"/>
      <c r="D947" s="131"/>
      <c r="E947" s="131"/>
      <c r="F947" s="131"/>
      <c r="G947" s="134"/>
    </row>
    <row r="948" spans="1:7" ht="15">
      <c r="A948" s="129"/>
      <c r="B948" s="133"/>
      <c r="C948" s="131"/>
      <c r="D948" s="131"/>
      <c r="E948" s="131"/>
      <c r="F948" s="131"/>
      <c r="G948" s="134"/>
    </row>
    <row r="949" spans="1:7" ht="15">
      <c r="A949" s="129"/>
      <c r="B949" s="133"/>
      <c r="C949" s="131"/>
      <c r="D949" s="131"/>
      <c r="E949" s="131"/>
      <c r="F949" s="131"/>
      <c r="G949" s="134"/>
    </row>
    <row r="950" spans="1:7" ht="15">
      <c r="A950" s="129"/>
      <c r="B950" s="133"/>
      <c r="C950" s="131"/>
      <c r="D950" s="131"/>
      <c r="E950" s="131"/>
      <c r="F950" s="131"/>
      <c r="G950" s="134"/>
    </row>
    <row r="951" spans="1:7" ht="15">
      <c r="A951" s="129"/>
      <c r="B951" s="133"/>
      <c r="C951" s="131"/>
      <c r="D951" s="131"/>
      <c r="E951" s="131"/>
      <c r="F951" s="131"/>
      <c r="G951" s="134"/>
    </row>
    <row r="952" spans="1:7" ht="15">
      <c r="A952" s="129"/>
      <c r="B952" s="133"/>
      <c r="C952" s="131"/>
      <c r="D952" s="131"/>
      <c r="E952" s="131"/>
      <c r="F952" s="131"/>
      <c r="G952" s="134"/>
    </row>
    <row r="953" spans="1:7" ht="15">
      <c r="A953" s="129"/>
      <c r="B953" s="133"/>
      <c r="C953" s="131"/>
      <c r="D953" s="131"/>
      <c r="E953" s="131"/>
      <c r="F953" s="131"/>
      <c r="G953" s="134"/>
    </row>
    <row r="954" spans="1:7" ht="15">
      <c r="A954" s="129"/>
      <c r="B954" s="133"/>
      <c r="C954" s="131"/>
      <c r="D954" s="131"/>
      <c r="E954" s="131"/>
      <c r="F954" s="131"/>
      <c r="G954" s="134"/>
    </row>
    <row r="955" spans="1:7" ht="15">
      <c r="A955" s="129"/>
      <c r="B955" s="133"/>
      <c r="C955" s="131"/>
      <c r="D955" s="131"/>
      <c r="E955" s="131"/>
      <c r="F955" s="131"/>
      <c r="G955" s="134"/>
    </row>
    <row r="956" spans="1:7" ht="15">
      <c r="A956" s="129"/>
      <c r="B956" s="133"/>
      <c r="C956" s="131"/>
      <c r="D956" s="131"/>
      <c r="E956" s="131"/>
      <c r="F956" s="131"/>
      <c r="G956" s="134"/>
    </row>
    <row r="957" spans="1:7" ht="15">
      <c r="A957" s="129"/>
      <c r="B957" s="133"/>
      <c r="C957" s="131"/>
      <c r="D957" s="131"/>
      <c r="E957" s="131"/>
      <c r="F957" s="131"/>
      <c r="G957" s="134"/>
    </row>
    <row r="958" spans="1:7" ht="15">
      <c r="A958" s="129"/>
      <c r="B958" s="133"/>
      <c r="C958" s="131"/>
      <c r="D958" s="131"/>
      <c r="E958" s="131"/>
      <c r="F958" s="131"/>
      <c r="G958" s="134"/>
    </row>
    <row r="959" spans="1:7" ht="15">
      <c r="A959" s="129"/>
      <c r="B959" s="133"/>
      <c r="C959" s="131"/>
      <c r="D959" s="131"/>
      <c r="E959" s="131"/>
      <c r="F959" s="131"/>
      <c r="G959" s="134"/>
    </row>
    <row r="960" spans="1:7" ht="15">
      <c r="A960" s="129"/>
      <c r="B960" s="133"/>
      <c r="C960" s="131"/>
      <c r="D960" s="131"/>
      <c r="E960" s="131"/>
      <c r="F960" s="131"/>
      <c r="G960" s="134"/>
    </row>
    <row r="961" spans="1:7" ht="15">
      <c r="A961" s="129"/>
      <c r="B961" s="133"/>
      <c r="C961" s="131"/>
      <c r="D961" s="131"/>
      <c r="E961" s="131"/>
      <c r="F961" s="131"/>
      <c r="G961" s="134"/>
    </row>
    <row r="962" spans="1:7" ht="15">
      <c r="A962" s="129"/>
      <c r="B962" s="133"/>
      <c r="C962" s="131"/>
      <c r="D962" s="131"/>
      <c r="E962" s="131"/>
      <c r="F962" s="131"/>
      <c r="G962" s="134"/>
    </row>
    <row r="963" spans="1:7" ht="15">
      <c r="A963" s="129"/>
      <c r="B963" s="133"/>
      <c r="C963" s="131"/>
      <c r="D963" s="131"/>
      <c r="E963" s="131"/>
      <c r="F963" s="131"/>
      <c r="G963" s="134"/>
    </row>
    <row r="964" spans="1:7" ht="15">
      <c r="A964" s="129"/>
      <c r="B964" s="133"/>
      <c r="C964" s="131"/>
      <c r="D964" s="131"/>
      <c r="E964" s="131"/>
      <c r="F964" s="131"/>
      <c r="G964" s="134"/>
    </row>
    <row r="965" spans="1:7" ht="15">
      <c r="A965" s="129"/>
      <c r="B965" s="133"/>
      <c r="C965" s="131"/>
      <c r="D965" s="131"/>
      <c r="E965" s="131"/>
      <c r="F965" s="131"/>
      <c r="G965" s="134"/>
    </row>
    <row r="966" spans="1:7" ht="15">
      <c r="A966" s="129"/>
      <c r="B966" s="133"/>
      <c r="C966" s="131"/>
      <c r="D966" s="131"/>
      <c r="E966" s="131"/>
      <c r="F966" s="131"/>
      <c r="G966" s="134"/>
    </row>
    <row r="967" spans="1:7" ht="15">
      <c r="A967" s="129"/>
      <c r="B967" s="133"/>
      <c r="C967" s="131"/>
      <c r="D967" s="131"/>
      <c r="E967" s="131"/>
      <c r="F967" s="131"/>
      <c r="G967" s="134"/>
    </row>
    <row r="968" spans="1:7" ht="15">
      <c r="A968" s="129"/>
      <c r="B968" s="133"/>
      <c r="C968" s="131"/>
      <c r="D968" s="131"/>
      <c r="E968" s="131"/>
      <c r="F968" s="131"/>
      <c r="G968" s="134"/>
    </row>
    <row r="969" spans="1:7" ht="15">
      <c r="A969" s="129"/>
      <c r="B969" s="133"/>
      <c r="C969" s="131"/>
      <c r="D969" s="131"/>
      <c r="E969" s="131"/>
      <c r="F969" s="131"/>
      <c r="G969" s="134"/>
    </row>
    <row r="970" spans="1:7" ht="15">
      <c r="A970" s="129"/>
      <c r="B970" s="133"/>
      <c r="C970" s="131"/>
      <c r="D970" s="131"/>
      <c r="E970" s="131"/>
      <c r="F970" s="131"/>
      <c r="G970" s="134"/>
    </row>
    <row r="971" spans="1:7" ht="15">
      <c r="A971" s="129"/>
      <c r="B971" s="133"/>
      <c r="C971" s="131"/>
      <c r="D971" s="131"/>
      <c r="E971" s="131"/>
      <c r="F971" s="131"/>
      <c r="G971" s="134"/>
    </row>
    <row r="972" spans="1:7" ht="15">
      <c r="A972" s="129"/>
      <c r="B972" s="133"/>
      <c r="C972" s="131"/>
      <c r="D972" s="131"/>
      <c r="E972" s="131"/>
      <c r="F972" s="131"/>
      <c r="G972" s="134"/>
    </row>
    <row r="973" spans="1:7" ht="15">
      <c r="A973" s="129"/>
      <c r="B973" s="133"/>
      <c r="C973" s="131"/>
      <c r="D973" s="131"/>
      <c r="E973" s="131"/>
      <c r="F973" s="131"/>
      <c r="G973" s="134"/>
    </row>
    <row r="974" spans="1:7" ht="15">
      <c r="A974" s="129"/>
      <c r="B974" s="133"/>
      <c r="C974" s="131"/>
      <c r="D974" s="131"/>
      <c r="E974" s="131"/>
      <c r="F974" s="131"/>
      <c r="G974" s="134"/>
    </row>
    <row r="975" spans="1:7" ht="15">
      <c r="A975" s="129"/>
      <c r="B975" s="133"/>
      <c r="C975" s="131"/>
      <c r="D975" s="131"/>
      <c r="E975" s="131"/>
      <c r="F975" s="131"/>
      <c r="G975" s="134"/>
    </row>
    <row r="976" spans="1:7" ht="15">
      <c r="A976" s="129"/>
      <c r="B976" s="133"/>
      <c r="C976" s="131"/>
      <c r="D976" s="131"/>
      <c r="E976" s="131"/>
      <c r="F976" s="131"/>
      <c r="G976" s="134"/>
    </row>
    <row r="977" spans="1:7" ht="15">
      <c r="A977" s="129"/>
      <c r="B977" s="133"/>
      <c r="C977" s="131"/>
      <c r="D977" s="131"/>
      <c r="E977" s="131"/>
      <c r="F977" s="131"/>
      <c r="G977" s="134"/>
    </row>
    <row r="978" spans="1:7" ht="15">
      <c r="A978" s="129"/>
      <c r="B978" s="133"/>
      <c r="C978" s="131"/>
      <c r="D978" s="131"/>
      <c r="E978" s="131"/>
      <c r="F978" s="131"/>
      <c r="G978" s="134"/>
    </row>
    <row r="979" spans="1:7" ht="15">
      <c r="A979" s="129"/>
      <c r="B979" s="133"/>
      <c r="C979" s="131"/>
      <c r="D979" s="131"/>
      <c r="E979" s="131"/>
      <c r="F979" s="131"/>
      <c r="G979" s="134"/>
    </row>
    <row r="980" spans="1:7" ht="15">
      <c r="A980" s="129"/>
      <c r="B980" s="133"/>
      <c r="C980" s="131"/>
      <c r="D980" s="131"/>
      <c r="E980" s="131"/>
      <c r="F980" s="131"/>
      <c r="G980" s="134"/>
    </row>
    <row r="981" spans="1:7" ht="15">
      <c r="A981" s="129"/>
      <c r="B981" s="133"/>
      <c r="C981" s="131"/>
      <c r="D981" s="131"/>
      <c r="E981" s="131"/>
      <c r="F981" s="131"/>
      <c r="G981" s="134"/>
    </row>
    <row r="982" spans="1:7" ht="15">
      <c r="A982" s="129"/>
      <c r="B982" s="133"/>
      <c r="C982" s="131"/>
      <c r="D982" s="131"/>
      <c r="E982" s="131"/>
      <c r="F982" s="131"/>
      <c r="G982" s="134"/>
    </row>
    <row r="983" spans="1:7" ht="15">
      <c r="A983" s="129"/>
      <c r="B983" s="133"/>
      <c r="C983" s="131"/>
      <c r="D983" s="131"/>
      <c r="E983" s="131"/>
      <c r="F983" s="131"/>
      <c r="G983" s="134"/>
    </row>
    <row r="984" spans="1:7" ht="15">
      <c r="A984" s="129"/>
      <c r="B984" s="133"/>
      <c r="C984" s="131"/>
      <c r="D984" s="131"/>
      <c r="E984" s="131"/>
      <c r="F984" s="131"/>
      <c r="G984" s="134"/>
    </row>
    <row r="985" spans="1:7" ht="15">
      <c r="A985" s="129"/>
      <c r="B985" s="133"/>
      <c r="C985" s="131"/>
      <c r="D985" s="131"/>
      <c r="E985" s="131"/>
      <c r="F985" s="131"/>
      <c r="G985" s="134"/>
    </row>
    <row r="986" spans="1:7" ht="15">
      <c r="A986" s="129"/>
      <c r="B986" s="133"/>
      <c r="C986" s="131"/>
      <c r="D986" s="131"/>
      <c r="E986" s="131"/>
      <c r="F986" s="131"/>
      <c r="G986" s="134"/>
    </row>
    <row r="987" spans="1:7" ht="15">
      <c r="A987" s="129"/>
      <c r="B987" s="133"/>
      <c r="C987" s="131"/>
      <c r="D987" s="131"/>
      <c r="E987" s="131"/>
      <c r="F987" s="131"/>
      <c r="G987" s="134"/>
    </row>
    <row r="988" spans="1:7" ht="15">
      <c r="A988" s="129"/>
      <c r="B988" s="133"/>
      <c r="C988" s="131"/>
      <c r="D988" s="131"/>
      <c r="E988" s="131"/>
      <c r="F988" s="131"/>
      <c r="G988" s="134"/>
    </row>
    <row r="989" spans="1:7" ht="15">
      <c r="A989" s="129"/>
      <c r="B989" s="133"/>
      <c r="C989" s="131"/>
      <c r="D989" s="131"/>
      <c r="E989" s="131"/>
      <c r="F989" s="131"/>
      <c r="G989" s="134"/>
    </row>
    <row r="990" spans="1:7" ht="15">
      <c r="A990" s="129"/>
      <c r="B990" s="133"/>
      <c r="C990" s="131"/>
      <c r="D990" s="131"/>
      <c r="E990" s="131"/>
      <c r="F990" s="131"/>
      <c r="G990" s="134"/>
    </row>
    <row r="991" spans="1:7" ht="15">
      <c r="A991" s="129"/>
      <c r="B991" s="133"/>
      <c r="C991" s="131"/>
      <c r="D991" s="131"/>
      <c r="E991" s="131"/>
      <c r="F991" s="131"/>
      <c r="G991" s="134"/>
    </row>
    <row r="992" spans="1:7" ht="15">
      <c r="A992" s="129"/>
      <c r="B992" s="133"/>
      <c r="C992" s="131"/>
      <c r="D992" s="131"/>
      <c r="E992" s="131"/>
      <c r="F992" s="131"/>
      <c r="G992" s="134"/>
    </row>
    <row r="993" spans="1:7" ht="15">
      <c r="A993" s="129"/>
      <c r="B993" s="133"/>
      <c r="C993" s="131"/>
      <c r="D993" s="131"/>
      <c r="E993" s="131"/>
      <c r="F993" s="131"/>
      <c r="G993" s="134"/>
    </row>
    <row r="994" spans="1:7" ht="15">
      <c r="A994" s="129"/>
      <c r="B994" s="133"/>
      <c r="C994" s="131"/>
      <c r="D994" s="131"/>
      <c r="E994" s="131"/>
      <c r="F994" s="131"/>
      <c r="G994" s="134"/>
    </row>
    <row r="995" spans="1:7" ht="15">
      <c r="A995" s="129"/>
      <c r="B995" s="133"/>
      <c r="C995" s="131"/>
      <c r="D995" s="131"/>
      <c r="E995" s="131"/>
      <c r="F995" s="131"/>
      <c r="G995" s="134"/>
    </row>
    <row r="996" spans="1:7" ht="15">
      <c r="A996" s="129"/>
      <c r="B996" s="133"/>
      <c r="C996" s="131"/>
      <c r="D996" s="131"/>
      <c r="E996" s="131"/>
      <c r="F996" s="131"/>
      <c r="G996" s="134"/>
    </row>
    <row r="997" spans="1:7" ht="15">
      <c r="A997" s="129"/>
      <c r="B997" s="133"/>
      <c r="C997" s="131"/>
      <c r="D997" s="131"/>
      <c r="E997" s="131"/>
      <c r="F997" s="131"/>
      <c r="G997" s="134"/>
    </row>
    <row r="998" spans="1:7" ht="15">
      <c r="A998" s="129"/>
      <c r="B998" s="133"/>
      <c r="C998" s="131"/>
      <c r="D998" s="131"/>
      <c r="E998" s="131"/>
      <c r="F998" s="131"/>
      <c r="G998" s="134"/>
    </row>
    <row r="999" spans="1:7" ht="15">
      <c r="A999" s="129"/>
      <c r="B999" s="133"/>
      <c r="C999" s="131"/>
      <c r="D999" s="131"/>
      <c r="E999" s="131"/>
      <c r="F999" s="131"/>
      <c r="G999" s="134"/>
    </row>
    <row r="1000" spans="1:7" ht="15">
      <c r="A1000" s="129"/>
      <c r="B1000" s="133"/>
      <c r="C1000" s="131"/>
      <c r="D1000" s="131"/>
      <c r="E1000" s="131"/>
      <c r="F1000" s="131"/>
      <c r="G1000" s="134"/>
    </row>
    <row r="1001" spans="1:7" ht="15">
      <c r="A1001" s="129"/>
      <c r="B1001" s="133"/>
      <c r="C1001" s="131"/>
      <c r="D1001" s="131"/>
      <c r="E1001" s="131"/>
      <c r="F1001" s="131"/>
      <c r="G1001" s="134"/>
    </row>
    <row r="1002" spans="1:7" ht="15">
      <c r="A1002" s="129"/>
      <c r="B1002" s="133"/>
      <c r="C1002" s="131"/>
      <c r="D1002" s="131"/>
      <c r="E1002" s="131"/>
      <c r="F1002" s="131"/>
      <c r="G1002" s="134"/>
    </row>
    <row r="1003" spans="1:7" ht="15">
      <c r="A1003" s="129"/>
      <c r="B1003" s="133"/>
      <c r="C1003" s="131"/>
      <c r="D1003" s="131"/>
      <c r="E1003" s="131"/>
      <c r="F1003" s="131"/>
      <c r="G1003" s="134"/>
    </row>
    <row r="1004" spans="1:7" ht="15">
      <c r="A1004" s="129"/>
      <c r="B1004" s="133"/>
      <c r="C1004" s="131"/>
      <c r="D1004" s="131"/>
      <c r="E1004" s="131"/>
      <c r="F1004" s="131"/>
      <c r="G1004" s="134"/>
    </row>
    <row r="1005" spans="1:7" ht="15">
      <c r="A1005" s="129"/>
      <c r="B1005" s="133"/>
      <c r="C1005" s="131"/>
      <c r="D1005" s="131"/>
      <c r="E1005" s="131"/>
      <c r="F1005" s="131"/>
      <c r="G1005" s="134"/>
    </row>
    <row r="1006" spans="1:7" ht="15">
      <c r="A1006" s="129"/>
      <c r="B1006" s="133"/>
      <c r="C1006" s="131"/>
      <c r="D1006" s="131"/>
      <c r="E1006" s="131"/>
      <c r="F1006" s="131"/>
      <c r="G1006" s="134"/>
    </row>
    <row r="1007" spans="1:7" ht="15">
      <c r="A1007" s="129"/>
      <c r="B1007" s="133"/>
      <c r="C1007" s="131"/>
      <c r="D1007" s="131"/>
      <c r="E1007" s="131"/>
      <c r="F1007" s="131"/>
      <c r="G1007" s="134"/>
    </row>
    <row r="1008" spans="1:7" ht="15">
      <c r="A1008" s="129"/>
      <c r="B1008" s="133"/>
      <c r="C1008" s="131"/>
      <c r="D1008" s="131"/>
      <c r="E1008" s="131"/>
      <c r="F1008" s="131"/>
      <c r="G1008" s="134"/>
    </row>
    <row r="1009" spans="1:7" ht="15">
      <c r="A1009" s="129"/>
      <c r="B1009" s="133"/>
      <c r="C1009" s="131"/>
      <c r="D1009" s="131"/>
      <c r="E1009" s="131"/>
      <c r="F1009" s="131"/>
      <c r="G1009" s="134"/>
    </row>
    <row r="1010" spans="1:7" ht="15">
      <c r="A1010" s="129"/>
      <c r="B1010" s="133"/>
      <c r="C1010" s="131"/>
      <c r="D1010" s="131"/>
      <c r="E1010" s="131"/>
      <c r="F1010" s="131"/>
      <c r="G1010" s="134"/>
    </row>
    <row r="1011" spans="1:7" ht="15">
      <c r="A1011" s="129"/>
      <c r="B1011" s="133"/>
      <c r="C1011" s="131"/>
      <c r="D1011" s="131"/>
      <c r="E1011" s="131"/>
      <c r="F1011" s="131"/>
      <c r="G1011" s="134"/>
    </row>
    <row r="1012" spans="1:7" ht="15">
      <c r="A1012" s="129"/>
      <c r="B1012" s="133"/>
      <c r="C1012" s="131"/>
      <c r="D1012" s="131"/>
      <c r="E1012" s="131"/>
      <c r="F1012" s="131"/>
      <c r="G1012" s="134"/>
    </row>
    <row r="1013" spans="1:7" ht="15">
      <c r="A1013" s="129"/>
      <c r="B1013" s="133"/>
      <c r="C1013" s="131"/>
      <c r="D1013" s="131"/>
      <c r="E1013" s="131"/>
      <c r="F1013" s="131"/>
      <c r="G1013" s="134"/>
    </row>
    <row r="1014" spans="1:7" ht="15">
      <c r="A1014" s="129"/>
      <c r="B1014" s="133"/>
      <c r="C1014" s="131"/>
      <c r="D1014" s="131"/>
      <c r="E1014" s="131"/>
      <c r="F1014" s="131"/>
      <c r="G1014" s="134"/>
    </row>
    <row r="1015" spans="1:7" ht="15">
      <c r="A1015" s="129"/>
      <c r="B1015" s="133"/>
      <c r="C1015" s="131"/>
      <c r="D1015" s="131"/>
      <c r="E1015" s="131"/>
      <c r="F1015" s="131"/>
      <c r="G1015" s="134"/>
    </row>
    <row r="1016" spans="1:7" ht="15">
      <c r="A1016" s="129"/>
      <c r="B1016" s="133"/>
      <c r="C1016" s="131"/>
      <c r="D1016" s="131"/>
      <c r="E1016" s="131"/>
      <c r="F1016" s="131"/>
      <c r="G1016" s="134"/>
    </row>
    <row r="1017" spans="1:7" ht="15">
      <c r="A1017" s="129"/>
      <c r="B1017" s="133"/>
      <c r="C1017" s="131"/>
      <c r="D1017" s="131"/>
      <c r="E1017" s="131"/>
      <c r="F1017" s="131"/>
      <c r="G1017" s="134"/>
    </row>
    <row r="1018" spans="1:7" ht="15">
      <c r="A1018" s="129"/>
      <c r="B1018" s="133"/>
      <c r="C1018" s="131"/>
      <c r="D1018" s="131"/>
      <c r="E1018" s="131"/>
      <c r="F1018" s="131"/>
      <c r="G1018" s="134"/>
    </row>
    <row r="1019" spans="1:7" ht="15">
      <c r="A1019" s="129"/>
      <c r="B1019" s="133"/>
      <c r="C1019" s="131"/>
      <c r="D1019" s="131"/>
      <c r="E1019" s="131"/>
      <c r="F1019" s="131"/>
      <c r="G1019" s="134"/>
    </row>
    <row r="1020" spans="1:7" ht="15">
      <c r="A1020" s="129"/>
      <c r="B1020" s="133"/>
      <c r="C1020" s="131"/>
      <c r="D1020" s="131"/>
      <c r="E1020" s="131"/>
      <c r="F1020" s="131"/>
      <c r="G1020" s="134"/>
    </row>
    <row r="1021" spans="1:7" ht="15">
      <c r="A1021" s="129"/>
      <c r="B1021" s="133"/>
      <c r="C1021" s="131"/>
      <c r="D1021" s="131"/>
      <c r="E1021" s="131"/>
      <c r="F1021" s="131"/>
      <c r="G1021" s="134"/>
    </row>
    <row r="1022" spans="1:7" ht="15">
      <c r="A1022" s="129"/>
      <c r="B1022" s="133"/>
      <c r="C1022" s="131"/>
      <c r="D1022" s="131"/>
      <c r="E1022" s="131"/>
      <c r="F1022" s="131"/>
      <c r="G1022" s="134"/>
    </row>
    <row r="1023" spans="1:7" ht="15">
      <c r="A1023" s="129"/>
      <c r="B1023" s="133"/>
      <c r="C1023" s="131"/>
      <c r="D1023" s="131"/>
      <c r="E1023" s="131"/>
      <c r="F1023" s="131"/>
      <c r="G1023" s="134"/>
    </row>
    <row r="1024" spans="1:7" ht="15">
      <c r="A1024" s="129"/>
      <c r="B1024" s="133"/>
      <c r="C1024" s="131"/>
      <c r="D1024" s="131"/>
      <c r="E1024" s="131"/>
      <c r="F1024" s="131"/>
      <c r="G1024" s="134"/>
    </row>
    <row r="1025" spans="1:7" ht="15">
      <c r="A1025" s="129"/>
      <c r="B1025" s="133"/>
      <c r="C1025" s="131"/>
      <c r="D1025" s="131"/>
      <c r="E1025" s="131"/>
      <c r="F1025" s="131"/>
      <c r="G1025" s="134"/>
    </row>
    <row r="1026" spans="1:7" ht="15">
      <c r="A1026" s="129"/>
      <c r="B1026" s="133"/>
      <c r="C1026" s="131"/>
      <c r="D1026" s="131"/>
      <c r="E1026" s="131"/>
      <c r="F1026" s="131"/>
      <c r="G1026" s="134"/>
    </row>
    <row r="1027" spans="1:7" ht="15">
      <c r="A1027" s="129"/>
      <c r="B1027" s="133"/>
      <c r="C1027" s="131"/>
      <c r="D1027" s="131"/>
      <c r="E1027" s="131"/>
      <c r="F1027" s="131"/>
      <c r="G1027" s="134"/>
    </row>
    <row r="1028" spans="1:7" ht="15">
      <c r="A1028" s="129"/>
      <c r="B1028" s="133"/>
      <c r="C1028" s="131"/>
      <c r="D1028" s="131"/>
      <c r="E1028" s="131"/>
      <c r="F1028" s="131"/>
      <c r="G1028" s="134"/>
    </row>
    <row r="1029" spans="1:7" ht="15">
      <c r="A1029" s="129"/>
      <c r="B1029" s="133"/>
      <c r="C1029" s="131"/>
      <c r="D1029" s="131"/>
      <c r="E1029" s="131"/>
      <c r="F1029" s="131"/>
      <c r="G1029" s="134"/>
    </row>
    <row r="1030" spans="1:7" ht="15">
      <c r="A1030" s="129"/>
      <c r="B1030" s="133"/>
      <c r="C1030" s="131"/>
      <c r="D1030" s="131"/>
      <c r="E1030" s="131"/>
      <c r="F1030" s="131"/>
      <c r="G1030" s="134"/>
    </row>
    <row r="1031" spans="1:7" ht="15">
      <c r="A1031" s="129"/>
      <c r="B1031" s="133"/>
      <c r="C1031" s="131"/>
      <c r="D1031" s="131"/>
      <c r="E1031" s="131"/>
      <c r="F1031" s="131"/>
      <c r="G1031" s="134"/>
    </row>
    <row r="1032" spans="1:7" ht="15">
      <c r="A1032" s="129"/>
      <c r="B1032" s="133"/>
      <c r="C1032" s="131"/>
      <c r="D1032" s="131"/>
      <c r="E1032" s="131"/>
      <c r="F1032" s="131"/>
      <c r="G1032" s="134"/>
    </row>
    <row r="1033" spans="1:7" ht="15">
      <c r="A1033" s="129"/>
      <c r="B1033" s="133"/>
      <c r="C1033" s="131"/>
      <c r="D1033" s="131"/>
      <c r="E1033" s="131"/>
      <c r="F1033" s="131"/>
      <c r="G1033" s="134"/>
    </row>
    <row r="1034" spans="1:7" ht="15">
      <c r="A1034" s="129"/>
      <c r="B1034" s="133"/>
      <c r="C1034" s="131"/>
      <c r="D1034" s="131"/>
      <c r="E1034" s="131"/>
      <c r="F1034" s="131"/>
      <c r="G1034" s="134"/>
    </row>
    <row r="1035" spans="1:7" ht="15">
      <c r="A1035" s="129"/>
      <c r="B1035" s="133"/>
      <c r="C1035" s="131"/>
      <c r="D1035" s="131"/>
      <c r="E1035" s="131"/>
      <c r="F1035" s="131"/>
      <c r="G1035" s="134"/>
    </row>
    <row r="1036" spans="1:7" ht="15">
      <c r="A1036" s="129"/>
      <c r="B1036" s="133"/>
      <c r="C1036" s="131"/>
      <c r="D1036" s="131"/>
      <c r="E1036" s="131"/>
      <c r="F1036" s="131"/>
      <c r="G1036" s="134"/>
    </row>
    <row r="1037" spans="1:7" ht="15">
      <c r="A1037" s="129"/>
      <c r="B1037" s="133"/>
      <c r="C1037" s="131"/>
      <c r="D1037" s="131"/>
      <c r="E1037" s="131"/>
      <c r="F1037" s="131"/>
      <c r="G1037" s="134"/>
    </row>
    <row r="1038" spans="1:7" ht="15">
      <c r="A1038" s="129"/>
      <c r="B1038" s="133"/>
      <c r="C1038" s="131"/>
      <c r="D1038" s="131"/>
      <c r="E1038" s="131"/>
      <c r="F1038" s="131"/>
      <c r="G1038" s="134"/>
    </row>
    <row r="1039" spans="1:7" ht="15">
      <c r="A1039" s="129"/>
      <c r="B1039" s="133"/>
      <c r="C1039" s="131"/>
      <c r="D1039" s="131"/>
      <c r="E1039" s="131"/>
      <c r="F1039" s="131"/>
      <c r="G1039" s="134"/>
    </row>
    <row r="1040" spans="1:7" ht="15">
      <c r="A1040" s="129"/>
      <c r="B1040" s="133"/>
      <c r="C1040" s="131"/>
      <c r="D1040" s="131"/>
      <c r="E1040" s="131"/>
      <c r="F1040" s="131"/>
      <c r="G1040" s="134"/>
    </row>
    <row r="1041" spans="1:7" ht="15">
      <c r="A1041" s="129"/>
      <c r="B1041" s="133"/>
      <c r="C1041" s="131"/>
      <c r="D1041" s="131"/>
      <c r="E1041" s="131"/>
      <c r="F1041" s="131"/>
      <c r="G1041" s="134"/>
    </row>
    <row r="1042" spans="1:7" ht="15">
      <c r="A1042" s="129"/>
      <c r="B1042" s="133"/>
      <c r="C1042" s="131"/>
      <c r="D1042" s="131"/>
      <c r="E1042" s="131"/>
      <c r="F1042" s="131"/>
      <c r="G1042" s="134"/>
    </row>
    <row r="1043" spans="1:7" ht="15">
      <c r="A1043" s="129"/>
      <c r="B1043" s="133"/>
      <c r="C1043" s="131"/>
      <c r="D1043" s="131"/>
      <c r="E1043" s="131"/>
      <c r="F1043" s="131"/>
      <c r="G1043" s="134"/>
    </row>
    <row r="1044" spans="1:7" ht="15">
      <c r="A1044" s="129"/>
      <c r="B1044" s="133"/>
      <c r="C1044" s="131"/>
      <c r="D1044" s="131"/>
      <c r="E1044" s="131"/>
      <c r="F1044" s="131"/>
      <c r="G1044" s="134"/>
    </row>
    <row r="1045" spans="1:7" ht="15">
      <c r="A1045" s="129"/>
      <c r="B1045" s="133"/>
      <c r="C1045" s="131"/>
      <c r="D1045" s="131"/>
      <c r="E1045" s="131"/>
      <c r="F1045" s="131"/>
      <c r="G1045" s="134"/>
    </row>
    <row r="1046" spans="1:7" ht="15">
      <c r="A1046" s="129"/>
      <c r="B1046" s="133"/>
      <c r="C1046" s="131"/>
      <c r="D1046" s="131"/>
      <c r="E1046" s="131"/>
      <c r="F1046" s="131"/>
      <c r="G1046" s="134"/>
    </row>
    <row r="1047" spans="1:7" ht="15">
      <c r="A1047" s="129"/>
      <c r="B1047" s="133"/>
      <c r="C1047" s="131"/>
      <c r="D1047" s="131"/>
      <c r="E1047" s="131"/>
      <c r="F1047" s="131"/>
      <c r="G1047" s="134"/>
    </row>
    <row r="1048" spans="1:7" ht="15">
      <c r="A1048" s="129"/>
      <c r="B1048" s="133"/>
      <c r="C1048" s="131"/>
      <c r="D1048" s="131"/>
      <c r="E1048" s="131"/>
      <c r="F1048" s="131"/>
      <c r="G1048" s="134"/>
    </row>
    <row r="1049" spans="1:7" ht="15">
      <c r="A1049" s="129"/>
      <c r="B1049" s="133"/>
      <c r="C1049" s="131"/>
      <c r="D1049" s="131"/>
      <c r="E1049" s="131"/>
      <c r="F1049" s="131"/>
      <c r="G1049" s="134"/>
    </row>
    <row r="1050" spans="1:7" ht="15">
      <c r="A1050" s="129"/>
      <c r="B1050" s="133"/>
      <c r="C1050" s="131"/>
      <c r="D1050" s="131"/>
      <c r="E1050" s="131"/>
      <c r="F1050" s="131"/>
      <c r="G1050" s="134"/>
    </row>
    <row r="1051" spans="1:7" ht="15">
      <c r="A1051" s="129"/>
      <c r="B1051" s="133"/>
      <c r="C1051" s="131"/>
      <c r="D1051" s="131"/>
      <c r="E1051" s="131"/>
      <c r="F1051" s="131"/>
      <c r="G1051" s="134"/>
    </row>
    <row r="1052" spans="1:7" ht="15">
      <c r="A1052" s="129"/>
      <c r="B1052" s="133"/>
      <c r="C1052" s="131"/>
      <c r="D1052" s="131"/>
      <c r="E1052" s="131"/>
      <c r="F1052" s="131"/>
      <c r="G1052" s="134"/>
    </row>
    <row r="1053" spans="1:7" ht="15">
      <c r="A1053" s="129"/>
      <c r="B1053" s="133"/>
      <c r="C1053" s="131"/>
      <c r="D1053" s="131"/>
      <c r="E1053" s="131"/>
      <c r="F1053" s="131"/>
      <c r="G1053" s="134"/>
    </row>
    <row r="1054" spans="1:7" ht="15">
      <c r="A1054" s="129"/>
      <c r="B1054" s="133"/>
      <c r="C1054" s="131"/>
      <c r="D1054" s="131"/>
      <c r="E1054" s="131"/>
      <c r="F1054" s="131"/>
      <c r="G1054" s="134"/>
    </row>
    <row r="1055" spans="1:7" ht="15">
      <c r="A1055" s="129"/>
      <c r="B1055" s="133"/>
      <c r="C1055" s="131"/>
      <c r="D1055" s="131"/>
      <c r="E1055" s="131"/>
      <c r="F1055" s="131"/>
      <c r="G1055" s="134"/>
    </row>
    <row r="1056" spans="1:7" ht="15">
      <c r="A1056" s="129"/>
      <c r="B1056" s="133"/>
      <c r="C1056" s="131"/>
      <c r="D1056" s="131"/>
      <c r="E1056" s="131"/>
      <c r="F1056" s="131"/>
      <c r="G1056" s="134"/>
    </row>
    <row r="1057" spans="1:7" ht="15">
      <c r="A1057" s="129"/>
      <c r="B1057" s="133"/>
      <c r="C1057" s="131"/>
      <c r="D1057" s="131"/>
      <c r="E1057" s="131"/>
      <c r="F1057" s="131"/>
      <c r="G1057" s="134"/>
    </row>
    <row r="1058" spans="1:7" ht="15">
      <c r="A1058" s="129"/>
      <c r="B1058" s="133"/>
      <c r="C1058" s="131"/>
      <c r="D1058" s="131"/>
      <c r="E1058" s="131"/>
      <c r="F1058" s="131"/>
      <c r="G1058" s="134"/>
    </row>
    <row r="1059" spans="1:7" ht="15">
      <c r="A1059" s="129"/>
      <c r="B1059" s="133"/>
      <c r="C1059" s="131"/>
      <c r="D1059" s="131"/>
      <c r="E1059" s="131"/>
      <c r="F1059" s="131"/>
      <c r="G1059" s="134"/>
    </row>
    <row r="1060" spans="1:7" ht="15">
      <c r="A1060" s="129"/>
      <c r="B1060" s="133"/>
      <c r="C1060" s="131"/>
      <c r="D1060" s="131"/>
      <c r="E1060" s="131"/>
      <c r="F1060" s="131"/>
      <c r="G1060" s="134"/>
    </row>
    <row r="1061" spans="1:7" ht="15">
      <c r="A1061" s="129"/>
      <c r="B1061" s="133"/>
      <c r="C1061" s="131"/>
      <c r="D1061" s="131"/>
      <c r="E1061" s="131"/>
      <c r="F1061" s="131"/>
      <c r="G1061" s="134"/>
    </row>
    <row r="1062" spans="1:7" ht="15">
      <c r="A1062" s="129"/>
      <c r="B1062" s="133"/>
      <c r="C1062" s="131"/>
      <c r="D1062" s="131"/>
      <c r="E1062" s="131"/>
      <c r="F1062" s="131"/>
      <c r="G1062" s="134"/>
    </row>
    <row r="1063" spans="1:7" ht="15">
      <c r="A1063" s="129"/>
      <c r="B1063" s="133"/>
      <c r="C1063" s="131"/>
      <c r="D1063" s="131"/>
      <c r="E1063" s="131"/>
      <c r="F1063" s="131"/>
      <c r="G1063" s="134"/>
    </row>
    <row r="1064" spans="1:7" ht="15">
      <c r="A1064" s="129"/>
      <c r="B1064" s="133"/>
      <c r="C1064" s="131"/>
      <c r="D1064" s="131"/>
      <c r="E1064" s="131"/>
      <c r="F1064" s="131"/>
      <c r="G1064" s="134"/>
    </row>
    <row r="1065" spans="1:7" ht="15">
      <c r="A1065" s="129"/>
      <c r="B1065" s="133"/>
      <c r="C1065" s="131"/>
      <c r="D1065" s="131"/>
      <c r="E1065" s="131"/>
      <c r="F1065" s="131"/>
      <c r="G1065" s="134"/>
    </row>
    <row r="1066" spans="1:7" ht="15">
      <c r="A1066" s="129"/>
      <c r="B1066" s="133"/>
      <c r="C1066" s="131"/>
      <c r="D1066" s="131"/>
      <c r="E1066" s="131"/>
      <c r="F1066" s="131"/>
      <c r="G1066" s="134"/>
    </row>
    <row r="1067" spans="1:7" ht="15">
      <c r="A1067" s="129"/>
      <c r="B1067" s="133"/>
      <c r="C1067" s="131"/>
      <c r="D1067" s="131"/>
      <c r="E1067" s="131"/>
      <c r="F1067" s="131"/>
      <c r="G1067" s="134"/>
    </row>
    <row r="1068" spans="1:7" ht="15">
      <c r="A1068" s="129"/>
      <c r="B1068" s="133"/>
      <c r="C1068" s="131"/>
      <c r="D1068" s="131"/>
      <c r="E1068" s="131"/>
      <c r="F1068" s="131"/>
      <c r="G1068" s="134"/>
    </row>
    <row r="1069" spans="1:7" ht="15">
      <c r="A1069" s="129"/>
      <c r="B1069" s="133"/>
      <c r="C1069" s="131"/>
      <c r="D1069" s="131"/>
      <c r="E1069" s="131"/>
      <c r="F1069" s="131"/>
      <c r="G1069" s="134"/>
    </row>
    <row r="1070" spans="1:7" ht="15">
      <c r="A1070" s="129"/>
      <c r="B1070" s="133"/>
      <c r="C1070" s="131"/>
      <c r="D1070" s="131"/>
      <c r="E1070" s="131"/>
      <c r="F1070" s="131"/>
      <c r="G1070" s="134"/>
    </row>
    <row r="1071" spans="1:7" ht="15">
      <c r="A1071" s="129"/>
      <c r="B1071" s="133"/>
      <c r="C1071" s="131"/>
      <c r="D1071" s="131"/>
      <c r="E1071" s="131"/>
      <c r="F1071" s="131"/>
      <c r="G1071" s="134"/>
    </row>
    <row r="1072" spans="1:7" ht="15">
      <c r="A1072" s="129"/>
      <c r="B1072" s="133"/>
      <c r="C1072" s="131"/>
      <c r="D1072" s="131"/>
      <c r="E1072" s="131"/>
      <c r="F1072" s="131"/>
      <c r="G1072" s="134"/>
    </row>
    <row r="1073" spans="1:7" ht="15">
      <c r="A1073" s="129"/>
      <c r="B1073" s="133"/>
      <c r="C1073" s="131"/>
      <c r="D1073" s="131"/>
      <c r="E1073" s="131"/>
      <c r="F1073" s="131"/>
      <c r="G1073" s="134"/>
    </row>
    <row r="1074" spans="1:7" ht="15">
      <c r="A1074" s="129"/>
      <c r="B1074" s="133"/>
      <c r="C1074" s="131"/>
      <c r="D1074" s="131"/>
      <c r="E1074" s="131"/>
      <c r="F1074" s="131"/>
      <c r="G1074" s="134"/>
    </row>
    <row r="1075" spans="1:7" ht="15">
      <c r="A1075" s="129"/>
      <c r="B1075" s="133"/>
      <c r="C1075" s="131"/>
      <c r="D1075" s="131"/>
      <c r="E1075" s="131"/>
      <c r="F1075" s="131"/>
      <c r="G1075" s="134"/>
    </row>
    <row r="1076" spans="1:7" ht="15">
      <c r="A1076" s="129"/>
      <c r="B1076" s="133"/>
      <c r="C1076" s="131"/>
      <c r="D1076" s="131"/>
      <c r="E1076" s="131"/>
      <c r="F1076" s="131"/>
      <c r="G1076" s="134"/>
    </row>
    <row r="1077" spans="1:7" ht="15">
      <c r="A1077" s="129"/>
      <c r="B1077" s="133"/>
      <c r="C1077" s="131"/>
      <c r="D1077" s="131"/>
      <c r="E1077" s="131"/>
      <c r="F1077" s="131"/>
      <c r="G1077" s="134"/>
    </row>
    <row r="1078" spans="1:7" ht="15">
      <c r="A1078" s="129"/>
      <c r="B1078" s="133"/>
      <c r="C1078" s="131"/>
      <c r="D1078" s="131"/>
      <c r="E1078" s="131"/>
      <c r="F1078" s="131"/>
      <c r="G1078" s="134"/>
    </row>
    <row r="1079" spans="1:7" ht="15">
      <c r="A1079" s="129"/>
      <c r="B1079" s="133"/>
      <c r="C1079" s="131"/>
      <c r="D1079" s="131"/>
      <c r="E1079" s="131"/>
      <c r="F1079" s="131"/>
      <c r="G1079" s="134"/>
    </row>
    <row r="1080" spans="1:7" ht="15">
      <c r="A1080" s="129"/>
      <c r="B1080" s="133"/>
      <c r="C1080" s="131"/>
      <c r="D1080" s="131"/>
      <c r="E1080" s="131"/>
      <c r="F1080" s="131"/>
      <c r="G1080" s="134"/>
    </row>
    <row r="1081" spans="1:7" ht="15">
      <c r="A1081" s="129"/>
      <c r="B1081" s="133"/>
      <c r="C1081" s="131"/>
      <c r="D1081" s="131"/>
      <c r="E1081" s="131"/>
      <c r="F1081" s="131"/>
      <c r="G1081" s="134"/>
    </row>
    <row r="1082" spans="1:7" ht="15">
      <c r="A1082" s="129"/>
      <c r="B1082" s="133"/>
      <c r="C1082" s="131"/>
      <c r="D1082" s="131"/>
      <c r="E1082" s="131"/>
      <c r="F1082" s="131"/>
      <c r="G1082" s="134"/>
    </row>
    <row r="1083" spans="1:7" ht="15">
      <c r="A1083" s="129"/>
      <c r="B1083" s="133"/>
      <c r="C1083" s="131"/>
      <c r="D1083" s="131"/>
      <c r="E1083" s="131"/>
      <c r="F1083" s="131"/>
      <c r="G1083" s="134"/>
    </row>
    <row r="1084" spans="1:7" ht="15">
      <c r="A1084" s="129"/>
      <c r="B1084" s="133"/>
      <c r="C1084" s="131"/>
      <c r="D1084" s="131"/>
      <c r="E1084" s="131"/>
      <c r="F1084" s="131"/>
      <c r="G1084" s="134"/>
    </row>
    <row r="1085" spans="1:7" ht="15">
      <c r="A1085" s="129"/>
      <c r="B1085" s="133"/>
      <c r="C1085" s="131"/>
      <c r="D1085" s="131"/>
      <c r="E1085" s="131"/>
      <c r="F1085" s="131"/>
      <c r="G1085" s="134"/>
    </row>
    <row r="1086" spans="1:7" ht="15">
      <c r="A1086" s="129"/>
      <c r="B1086" s="133"/>
      <c r="C1086" s="131"/>
      <c r="D1086" s="131"/>
      <c r="E1086" s="131"/>
      <c r="F1086" s="131"/>
      <c r="G1086" s="134"/>
    </row>
    <row r="1087" spans="1:7" ht="15">
      <c r="A1087" s="129"/>
      <c r="B1087" s="133"/>
      <c r="C1087" s="131"/>
      <c r="D1087" s="131"/>
      <c r="E1087" s="131"/>
      <c r="F1087" s="131"/>
      <c r="G1087" s="134"/>
    </row>
    <row r="1088" spans="1:7" ht="15">
      <c r="A1088" s="129"/>
      <c r="B1088" s="133"/>
      <c r="C1088" s="131"/>
      <c r="D1088" s="131"/>
      <c r="E1088" s="131"/>
      <c r="F1088" s="131"/>
      <c r="G1088" s="134"/>
    </row>
    <row r="1089" spans="1:7" ht="15">
      <c r="A1089" s="129"/>
      <c r="B1089" s="133"/>
      <c r="C1089" s="131"/>
      <c r="D1089" s="131"/>
      <c r="E1089" s="131"/>
      <c r="F1089" s="131"/>
      <c r="G1089" s="134"/>
    </row>
    <row r="1090" spans="1:7" ht="15">
      <c r="A1090" s="129"/>
      <c r="B1090" s="133"/>
      <c r="C1090" s="131"/>
      <c r="D1090" s="131"/>
      <c r="E1090" s="131"/>
      <c r="F1090" s="131"/>
      <c r="G1090" s="134"/>
    </row>
    <row r="1091" spans="1:7" ht="15">
      <c r="A1091" s="129"/>
      <c r="B1091" s="133"/>
      <c r="C1091" s="131"/>
      <c r="D1091" s="131"/>
      <c r="E1091" s="131"/>
      <c r="F1091" s="131"/>
      <c r="G1091" s="134"/>
    </row>
    <row r="1092" spans="1:7" ht="15">
      <c r="A1092" s="129"/>
      <c r="B1092" s="133"/>
      <c r="C1092" s="131"/>
      <c r="D1092" s="131"/>
      <c r="E1092" s="131"/>
      <c r="F1092" s="131"/>
      <c r="G1092" s="134"/>
    </row>
    <row r="1093" spans="1:7" ht="15">
      <c r="A1093" s="129"/>
      <c r="B1093" s="133"/>
      <c r="C1093" s="131"/>
      <c r="D1093" s="131"/>
      <c r="E1093" s="131"/>
      <c r="F1093" s="131"/>
      <c r="G1093" s="134"/>
    </row>
    <row r="1094" spans="1:7" ht="15">
      <c r="A1094" s="129"/>
      <c r="B1094" s="133"/>
      <c r="C1094" s="131"/>
      <c r="D1094" s="131"/>
      <c r="E1094" s="131"/>
      <c r="F1094" s="131"/>
      <c r="G1094" s="134"/>
    </row>
    <row r="1095" spans="1:7" ht="15">
      <c r="A1095" s="129"/>
      <c r="B1095" s="133"/>
      <c r="C1095" s="131"/>
      <c r="D1095" s="131"/>
      <c r="E1095" s="131"/>
      <c r="F1095" s="131"/>
      <c r="G1095" s="134"/>
    </row>
    <row r="1096" spans="1:7" ht="15">
      <c r="A1096" s="129"/>
      <c r="B1096" s="133"/>
      <c r="C1096" s="131"/>
      <c r="D1096" s="131"/>
      <c r="E1096" s="131"/>
      <c r="F1096" s="131"/>
      <c r="G1096" s="134"/>
    </row>
    <row r="1097" spans="1:7" ht="15">
      <c r="A1097" s="129"/>
      <c r="B1097" s="133"/>
      <c r="C1097" s="131"/>
      <c r="D1097" s="131"/>
      <c r="E1097" s="131"/>
      <c r="F1097" s="131"/>
      <c r="G1097" s="134"/>
    </row>
    <row r="1098" spans="1:7" ht="15">
      <c r="A1098" s="129"/>
      <c r="B1098" s="133"/>
      <c r="C1098" s="131"/>
      <c r="D1098" s="131"/>
      <c r="E1098" s="131"/>
      <c r="F1098" s="131"/>
      <c r="G1098" s="134"/>
    </row>
    <row r="1099" spans="1:7" ht="15">
      <c r="A1099" s="129"/>
      <c r="B1099" s="133"/>
      <c r="C1099" s="131"/>
      <c r="D1099" s="131"/>
      <c r="E1099" s="131"/>
      <c r="F1099" s="131"/>
      <c r="G1099" s="134"/>
    </row>
    <row r="1100" spans="1:7" ht="15">
      <c r="A1100" s="129"/>
      <c r="B1100" s="133"/>
      <c r="C1100" s="131"/>
      <c r="D1100" s="131"/>
      <c r="E1100" s="131"/>
      <c r="F1100" s="131"/>
      <c r="G1100" s="134"/>
    </row>
    <row r="1101" spans="1:7" ht="15">
      <c r="A1101" s="129"/>
      <c r="B1101" s="133"/>
      <c r="C1101" s="131"/>
      <c r="D1101" s="131"/>
      <c r="E1101" s="131"/>
      <c r="F1101" s="131"/>
      <c r="G1101" s="134"/>
    </row>
    <row r="1102" spans="1:7" ht="15">
      <c r="A1102" s="129"/>
      <c r="B1102" s="133"/>
      <c r="C1102" s="131"/>
      <c r="D1102" s="131"/>
      <c r="E1102" s="131"/>
      <c r="F1102" s="131"/>
      <c r="G1102" s="134"/>
    </row>
    <row r="1103" spans="1:7" ht="15">
      <c r="A1103" s="129"/>
      <c r="B1103" s="133"/>
      <c r="C1103" s="131"/>
      <c r="D1103" s="131"/>
      <c r="E1103" s="131"/>
      <c r="F1103" s="131"/>
      <c r="G1103" s="134"/>
    </row>
    <row r="1104" spans="1:7" ht="15">
      <c r="A1104" s="129"/>
      <c r="B1104" s="133"/>
      <c r="C1104" s="131"/>
      <c r="D1104" s="131"/>
      <c r="E1104" s="131"/>
      <c r="F1104" s="131"/>
      <c r="G1104" s="134"/>
    </row>
    <row r="1105" spans="1:7" ht="15">
      <c r="A1105" s="129"/>
      <c r="B1105" s="133"/>
      <c r="C1105" s="131"/>
      <c r="D1105" s="131"/>
      <c r="E1105" s="131"/>
      <c r="F1105" s="131"/>
      <c r="G1105" s="134"/>
    </row>
    <row r="1106" spans="1:7" ht="15">
      <c r="A1106" s="129"/>
      <c r="B1106" s="133"/>
      <c r="C1106" s="131"/>
      <c r="D1106" s="131"/>
      <c r="E1106" s="131"/>
      <c r="F1106" s="131"/>
      <c r="G1106" s="134"/>
    </row>
    <row r="1107" spans="1:7" ht="15">
      <c r="A1107" s="129"/>
      <c r="B1107" s="133"/>
      <c r="C1107" s="131"/>
      <c r="D1107" s="131"/>
      <c r="E1107" s="131"/>
      <c r="F1107" s="131"/>
      <c r="G1107" s="134"/>
    </row>
    <row r="1108" spans="1:7" ht="15">
      <c r="A1108" s="129"/>
      <c r="B1108" s="133"/>
      <c r="C1108" s="131"/>
      <c r="D1108" s="131"/>
      <c r="E1108" s="131"/>
      <c r="F1108" s="131"/>
      <c r="G1108" s="134"/>
    </row>
    <row r="1109" spans="1:7" ht="15">
      <c r="A1109" s="129"/>
      <c r="B1109" s="133"/>
      <c r="C1109" s="131"/>
      <c r="D1109" s="131"/>
      <c r="E1109" s="131"/>
      <c r="F1109" s="131"/>
      <c r="G1109" s="134"/>
    </row>
    <row r="1110" spans="1:7" ht="15">
      <c r="A1110" s="129"/>
      <c r="B1110" s="133"/>
      <c r="C1110" s="131"/>
      <c r="D1110" s="131"/>
      <c r="E1110" s="131"/>
      <c r="F1110" s="131"/>
      <c r="G1110" s="134"/>
    </row>
    <row r="1111" spans="1:7" ht="15">
      <c r="A1111" s="129"/>
      <c r="B1111" s="133"/>
      <c r="C1111" s="131"/>
      <c r="D1111" s="131"/>
      <c r="E1111" s="131"/>
      <c r="F1111" s="131"/>
      <c r="G1111" s="134"/>
    </row>
    <row r="1112" spans="1:7" ht="15">
      <c r="A1112" s="129"/>
      <c r="B1112" s="133"/>
      <c r="C1112" s="131"/>
      <c r="D1112" s="131"/>
      <c r="E1112" s="131"/>
      <c r="F1112" s="131"/>
      <c r="G1112" s="134"/>
    </row>
    <row r="1113" spans="1:7" ht="15">
      <c r="A1113" s="129"/>
      <c r="B1113" s="133"/>
      <c r="C1113" s="131"/>
      <c r="D1113" s="131"/>
      <c r="E1113" s="131"/>
      <c r="F1113" s="131"/>
      <c r="G1113" s="134"/>
    </row>
    <row r="1114" spans="1:7" ht="15">
      <c r="A1114" s="129"/>
      <c r="B1114" s="133"/>
      <c r="C1114" s="131"/>
      <c r="D1114" s="131"/>
      <c r="E1114" s="131"/>
      <c r="F1114" s="131"/>
      <c r="G1114" s="134"/>
    </row>
    <row r="1115" spans="1:7" ht="15">
      <c r="A1115" s="129"/>
      <c r="B1115" s="133"/>
      <c r="C1115" s="131"/>
      <c r="D1115" s="131"/>
      <c r="E1115" s="131"/>
      <c r="F1115" s="131"/>
      <c r="G1115" s="134"/>
    </row>
    <row r="1116" spans="1:7" ht="15">
      <c r="A1116" s="129"/>
      <c r="B1116" s="133"/>
      <c r="C1116" s="131"/>
      <c r="D1116" s="131"/>
      <c r="E1116" s="131"/>
      <c r="F1116" s="131"/>
      <c r="G1116" s="134"/>
    </row>
    <row r="1117" spans="1:7" ht="15">
      <c r="A1117" s="129"/>
      <c r="B1117" s="133"/>
      <c r="C1117" s="131"/>
      <c r="D1117" s="131"/>
      <c r="E1117" s="131"/>
      <c r="F1117" s="131"/>
      <c r="G1117" s="134"/>
    </row>
    <row r="1118" spans="1:7" ht="15">
      <c r="A1118" s="129"/>
      <c r="B1118" s="133"/>
      <c r="C1118" s="131"/>
      <c r="D1118" s="131"/>
      <c r="E1118" s="131"/>
      <c r="F1118" s="131"/>
      <c r="G1118" s="134"/>
    </row>
    <row r="1119" spans="1:7" ht="15">
      <c r="A1119" s="129"/>
      <c r="B1119" s="133"/>
      <c r="C1119" s="131"/>
      <c r="D1119" s="131"/>
      <c r="E1119" s="131"/>
      <c r="F1119" s="131"/>
      <c r="G1119" s="134"/>
    </row>
    <row r="1120" spans="1:7" ht="15">
      <c r="A1120" s="129"/>
      <c r="B1120" s="133"/>
      <c r="C1120" s="131"/>
      <c r="D1120" s="131"/>
      <c r="E1120" s="131"/>
      <c r="F1120" s="131"/>
      <c r="G1120" s="134"/>
    </row>
    <row r="1121" spans="1:7" ht="15">
      <c r="A1121" s="129"/>
      <c r="B1121" s="133"/>
      <c r="C1121" s="131"/>
      <c r="D1121" s="131"/>
      <c r="E1121" s="131"/>
      <c r="F1121" s="131"/>
      <c r="G1121" s="134"/>
    </row>
    <row r="1122" spans="1:7" ht="15">
      <c r="A1122" s="129"/>
      <c r="B1122" s="133"/>
      <c r="C1122" s="131"/>
      <c r="D1122" s="131"/>
      <c r="E1122" s="131"/>
      <c r="F1122" s="131"/>
      <c r="G1122" s="134"/>
    </row>
    <row r="1123" spans="1:7" ht="15">
      <c r="A1123" s="129"/>
      <c r="B1123" s="133"/>
      <c r="C1123" s="131"/>
      <c r="D1123" s="131"/>
      <c r="E1123" s="131"/>
      <c r="F1123" s="131"/>
      <c r="G1123" s="134"/>
    </row>
    <row r="1124" spans="1:7" ht="15">
      <c r="A1124" s="129"/>
      <c r="B1124" s="133"/>
      <c r="C1124" s="131"/>
      <c r="D1124" s="131"/>
      <c r="E1124" s="131"/>
      <c r="F1124" s="131"/>
      <c r="G1124" s="134"/>
    </row>
    <row r="1125" spans="1:7" ht="15">
      <c r="A1125" s="129"/>
      <c r="B1125" s="133"/>
      <c r="C1125" s="131"/>
      <c r="D1125" s="131"/>
      <c r="E1125" s="131"/>
      <c r="F1125" s="131"/>
      <c r="G1125" s="134"/>
    </row>
    <row r="1126" spans="1:7" ht="15">
      <c r="A1126" s="129"/>
      <c r="B1126" s="133"/>
      <c r="C1126" s="131"/>
      <c r="D1126" s="131"/>
      <c r="E1126" s="131"/>
      <c r="F1126" s="131"/>
      <c r="G1126" s="134"/>
    </row>
    <row r="1127" spans="1:7" ht="15">
      <c r="A1127" s="129"/>
      <c r="B1127" s="133"/>
      <c r="C1127" s="131"/>
      <c r="D1127" s="131"/>
      <c r="E1127" s="131"/>
      <c r="F1127" s="131"/>
      <c r="G1127" s="134"/>
    </row>
    <row r="1128" spans="1:7" ht="15">
      <c r="A1128" s="129"/>
      <c r="B1128" s="133"/>
      <c r="C1128" s="131"/>
      <c r="D1128" s="131"/>
      <c r="E1128" s="131"/>
      <c r="F1128" s="131"/>
      <c r="G1128" s="134"/>
    </row>
    <row r="1129" spans="1:7" ht="15">
      <c r="A1129" s="129"/>
      <c r="B1129" s="133"/>
      <c r="C1129" s="131"/>
      <c r="D1129" s="131"/>
      <c r="E1129" s="131"/>
      <c r="F1129" s="131"/>
      <c r="G1129" s="134"/>
    </row>
    <row r="1130" spans="1:7" ht="15">
      <c r="A1130" s="129"/>
      <c r="B1130" s="133"/>
      <c r="C1130" s="131"/>
      <c r="D1130" s="131"/>
      <c r="E1130" s="131"/>
      <c r="F1130" s="131"/>
      <c r="G1130" s="134"/>
    </row>
    <row r="1131" spans="1:7" ht="15">
      <c r="A1131" s="129"/>
      <c r="B1131" s="133"/>
      <c r="C1131" s="131"/>
      <c r="D1131" s="131"/>
      <c r="E1131" s="131"/>
      <c r="F1131" s="131"/>
      <c r="G1131" s="134"/>
    </row>
    <row r="1132" spans="1:7" ht="15">
      <c r="A1132" s="129"/>
      <c r="B1132" s="133"/>
      <c r="C1132" s="131"/>
      <c r="D1132" s="131"/>
      <c r="E1132" s="131"/>
      <c r="F1132" s="131"/>
      <c r="G1132" s="134"/>
    </row>
    <row r="1133" spans="1:7" ht="15">
      <c r="A1133" s="129"/>
      <c r="B1133" s="133"/>
      <c r="C1133" s="131"/>
      <c r="D1133" s="131"/>
      <c r="E1133" s="131"/>
      <c r="F1133" s="131"/>
      <c r="G1133" s="134"/>
    </row>
    <row r="1134" spans="1:7" ht="15">
      <c r="A1134" s="129"/>
      <c r="B1134" s="133"/>
      <c r="C1134" s="131"/>
      <c r="D1134" s="131"/>
      <c r="E1134" s="131"/>
      <c r="F1134" s="131"/>
      <c r="G1134" s="134"/>
    </row>
    <row r="1135" spans="1:7" ht="15">
      <c r="A1135" s="129"/>
      <c r="B1135" s="133"/>
      <c r="C1135" s="131"/>
      <c r="D1135" s="131"/>
      <c r="E1135" s="131"/>
      <c r="F1135" s="131"/>
      <c r="G1135" s="134"/>
    </row>
    <row r="1136" spans="1:7" ht="15">
      <c r="A1136" s="129"/>
      <c r="B1136" s="133"/>
      <c r="C1136" s="131"/>
      <c r="D1136" s="131"/>
      <c r="E1136" s="131"/>
      <c r="F1136" s="131"/>
      <c r="G1136" s="134"/>
    </row>
    <row r="1137" spans="1:7" ht="15">
      <c r="A1137" s="129"/>
      <c r="B1137" s="133"/>
      <c r="C1137" s="131"/>
      <c r="D1137" s="131"/>
      <c r="E1137" s="131"/>
      <c r="F1137" s="131"/>
      <c r="G1137" s="134"/>
    </row>
    <row r="1138" spans="1:7" ht="15">
      <c r="A1138" s="129"/>
      <c r="B1138" s="133"/>
      <c r="C1138" s="131"/>
      <c r="D1138" s="131"/>
      <c r="E1138" s="131"/>
      <c r="F1138" s="131"/>
      <c r="G1138" s="134"/>
    </row>
    <row r="1139" spans="1:7" ht="15">
      <c r="A1139" s="129"/>
      <c r="B1139" s="133"/>
      <c r="C1139" s="131"/>
      <c r="D1139" s="131"/>
      <c r="E1139" s="131"/>
      <c r="F1139" s="131"/>
      <c r="G1139" s="134"/>
    </row>
    <row r="1140" spans="1:7" ht="15">
      <c r="A1140" s="129"/>
      <c r="B1140" s="133"/>
      <c r="C1140" s="131"/>
      <c r="D1140" s="131"/>
      <c r="E1140" s="131"/>
      <c r="F1140" s="131"/>
      <c r="G1140" s="134"/>
    </row>
    <row r="1141" spans="1:7" ht="15">
      <c r="A1141" s="129"/>
      <c r="B1141" s="133"/>
      <c r="C1141" s="131"/>
      <c r="D1141" s="131"/>
      <c r="E1141" s="131"/>
      <c r="F1141" s="131"/>
      <c r="G1141" s="134"/>
    </row>
    <row r="1142" spans="1:7" ht="15">
      <c r="A1142" s="129"/>
      <c r="B1142" s="133"/>
      <c r="C1142" s="131"/>
      <c r="D1142" s="131"/>
      <c r="E1142" s="131"/>
      <c r="F1142" s="131"/>
      <c r="G1142" s="134"/>
    </row>
    <row r="1143" spans="1:7" ht="15">
      <c r="A1143" s="129"/>
      <c r="B1143" s="133"/>
      <c r="C1143" s="131"/>
      <c r="D1143" s="131"/>
      <c r="E1143" s="131"/>
      <c r="F1143" s="131"/>
      <c r="G1143" s="134"/>
    </row>
    <row r="1144" spans="1:7" ht="15">
      <c r="A1144" s="129"/>
      <c r="B1144" s="133"/>
      <c r="C1144" s="131"/>
      <c r="D1144" s="131"/>
      <c r="E1144" s="131"/>
      <c r="F1144" s="131"/>
      <c r="G1144" s="134"/>
    </row>
    <row r="1145" spans="1:7" ht="15">
      <c r="A1145" s="129"/>
      <c r="B1145" s="133"/>
      <c r="C1145" s="131"/>
      <c r="D1145" s="131"/>
      <c r="E1145" s="131"/>
      <c r="F1145" s="131"/>
      <c r="G1145" s="134"/>
    </row>
    <row r="1146" spans="1:7" ht="15">
      <c r="A1146" s="129"/>
      <c r="B1146" s="133"/>
      <c r="C1146" s="131"/>
      <c r="D1146" s="131"/>
      <c r="E1146" s="131"/>
      <c r="F1146" s="131"/>
      <c r="G1146" s="134"/>
    </row>
    <row r="1147" spans="1:7" ht="15">
      <c r="A1147" s="129"/>
      <c r="B1147" s="133"/>
      <c r="C1147" s="131"/>
      <c r="D1147" s="131"/>
      <c r="E1147" s="131"/>
      <c r="F1147" s="131"/>
      <c r="G1147" s="134"/>
    </row>
    <row r="1148" spans="1:7" ht="15">
      <c r="A1148" s="129"/>
      <c r="B1148" s="133"/>
      <c r="C1148" s="131"/>
      <c r="D1148" s="131"/>
      <c r="E1148" s="131"/>
      <c r="F1148" s="131"/>
      <c r="G1148" s="134"/>
    </row>
    <row r="1149" spans="1:7" ht="15">
      <c r="A1149" s="129"/>
      <c r="B1149" s="133"/>
      <c r="C1149" s="131"/>
      <c r="D1149" s="131"/>
      <c r="E1149" s="131"/>
      <c r="F1149" s="131"/>
      <c r="G1149" s="134"/>
    </row>
    <row r="1150" spans="1:7" ht="15">
      <c r="A1150" s="129"/>
      <c r="B1150" s="133"/>
      <c r="C1150" s="131"/>
      <c r="D1150" s="131"/>
      <c r="E1150" s="131"/>
      <c r="F1150" s="131"/>
      <c r="G1150" s="134"/>
    </row>
    <row r="1151" spans="1:7" ht="15">
      <c r="A1151" s="129"/>
      <c r="B1151" s="133"/>
      <c r="C1151" s="131"/>
      <c r="D1151" s="131"/>
      <c r="E1151" s="131"/>
      <c r="F1151" s="131"/>
      <c r="G1151" s="134"/>
    </row>
    <row r="1152" spans="1:7" ht="15">
      <c r="A1152" s="129"/>
      <c r="B1152" s="133"/>
      <c r="C1152" s="131"/>
      <c r="D1152" s="131"/>
      <c r="E1152" s="131"/>
      <c r="F1152" s="131"/>
      <c r="G1152" s="134"/>
    </row>
    <row r="1153" spans="1:7" ht="15">
      <c r="A1153" s="129"/>
      <c r="B1153" s="133"/>
      <c r="C1153" s="131"/>
      <c r="D1153" s="131"/>
      <c r="E1153" s="131"/>
      <c r="F1153" s="131"/>
      <c r="G1153" s="134"/>
    </row>
    <row r="1154" spans="1:7" ht="15">
      <c r="A1154" s="129"/>
      <c r="B1154" s="133"/>
      <c r="C1154" s="131"/>
      <c r="D1154" s="131"/>
      <c r="E1154" s="131"/>
      <c r="F1154" s="131"/>
      <c r="G1154" s="134"/>
    </row>
    <row r="1155" spans="1:7" ht="15">
      <c r="A1155" s="129"/>
      <c r="B1155" s="133"/>
      <c r="C1155" s="131"/>
      <c r="D1155" s="131"/>
      <c r="E1155" s="131"/>
      <c r="F1155" s="131"/>
      <c r="G1155" s="134"/>
    </row>
    <row r="1156" spans="1:7" ht="15">
      <c r="A1156" s="129"/>
      <c r="B1156" s="133"/>
      <c r="C1156" s="131"/>
      <c r="D1156" s="131"/>
      <c r="E1156" s="131"/>
      <c r="F1156" s="131"/>
      <c r="G1156" s="134"/>
    </row>
    <row r="1157" spans="1:7" ht="15">
      <c r="A1157" s="129"/>
      <c r="B1157" s="133"/>
      <c r="C1157" s="131"/>
      <c r="D1157" s="131"/>
      <c r="E1157" s="131"/>
      <c r="F1157" s="131"/>
      <c r="G1157" s="134"/>
    </row>
    <row r="1158" spans="1:7" ht="15">
      <c r="A1158" s="129"/>
      <c r="B1158" s="133"/>
      <c r="C1158" s="131"/>
      <c r="D1158" s="131"/>
      <c r="E1158" s="131"/>
      <c r="F1158" s="131"/>
      <c r="G1158" s="134"/>
    </row>
    <row r="1159" spans="1:7" ht="15">
      <c r="A1159" s="129"/>
      <c r="B1159" s="133"/>
      <c r="C1159" s="131"/>
      <c r="D1159" s="131"/>
      <c r="E1159" s="131"/>
      <c r="F1159" s="131"/>
      <c r="G1159" s="134"/>
    </row>
    <row r="1160" spans="1:7" ht="15">
      <c r="A1160" s="129"/>
      <c r="B1160" s="133"/>
      <c r="C1160" s="131"/>
      <c r="D1160" s="131"/>
      <c r="E1160" s="131"/>
      <c r="F1160" s="131"/>
      <c r="G1160" s="134"/>
    </row>
    <row r="1161" spans="1:7" ht="15">
      <c r="A1161" s="129"/>
      <c r="B1161" s="133"/>
      <c r="C1161" s="131"/>
      <c r="D1161" s="131"/>
      <c r="E1161" s="131"/>
      <c r="F1161" s="131"/>
      <c r="G1161" s="134"/>
    </row>
    <row r="1162" spans="1:7" ht="15">
      <c r="A1162" s="129"/>
      <c r="B1162" s="133"/>
      <c r="C1162" s="131"/>
      <c r="D1162" s="131"/>
      <c r="E1162" s="131"/>
      <c r="F1162" s="131"/>
      <c r="G1162" s="134"/>
    </row>
    <row r="1163" spans="1:7" ht="15">
      <c r="A1163" s="129"/>
      <c r="B1163" s="133"/>
      <c r="C1163" s="131"/>
      <c r="D1163" s="131"/>
      <c r="E1163" s="131"/>
      <c r="F1163" s="131"/>
      <c r="G1163" s="134"/>
    </row>
    <row r="1164" spans="1:7" ht="15">
      <c r="A1164" s="129"/>
      <c r="B1164" s="133"/>
      <c r="C1164" s="131"/>
      <c r="D1164" s="131"/>
      <c r="E1164" s="131"/>
      <c r="F1164" s="131"/>
      <c r="G1164" s="134"/>
    </row>
    <row r="1165" spans="1:7" ht="15">
      <c r="A1165" s="129"/>
      <c r="B1165" s="133"/>
      <c r="C1165" s="131"/>
      <c r="D1165" s="131"/>
      <c r="E1165" s="131"/>
      <c r="F1165" s="131"/>
      <c r="G1165" s="134"/>
    </row>
    <row r="1166" spans="1:7" ht="15">
      <c r="A1166" s="129"/>
      <c r="B1166" s="133"/>
      <c r="C1166" s="131"/>
      <c r="D1166" s="131"/>
      <c r="E1166" s="131"/>
      <c r="F1166" s="131"/>
      <c r="G1166" s="134"/>
    </row>
    <row r="1167" spans="1:7" ht="15">
      <c r="A1167" s="129"/>
      <c r="B1167" s="133"/>
      <c r="C1167" s="131"/>
      <c r="D1167" s="131"/>
      <c r="E1167" s="131"/>
      <c r="F1167" s="131"/>
      <c r="G1167" s="134"/>
    </row>
  </sheetData>
  <sheetProtection/>
  <mergeCells count="9">
    <mergeCell ref="B606:D606"/>
    <mergeCell ref="A8:F8"/>
    <mergeCell ref="A9:A11"/>
    <mergeCell ref="B9:F9"/>
    <mergeCell ref="B10:F10"/>
    <mergeCell ref="E1:G1"/>
    <mergeCell ref="E2:G2"/>
    <mergeCell ref="E3:G3"/>
    <mergeCell ref="A6:G7"/>
  </mergeCells>
  <printOptions/>
  <pageMargins left="0.4724409448818898" right="0.1968503937007874" top="0.15748031496062992" bottom="0.2362204724409449" header="0.1968503937007874" footer="0.275590551181102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2"/>
  <sheetViews>
    <sheetView zoomScale="75" zoomScaleNormal="75" zoomScalePageLayoutView="0" workbookViewId="0" topLeftCell="A41">
      <selection activeCell="J131" sqref="J131"/>
    </sheetView>
  </sheetViews>
  <sheetFormatPr defaultColWidth="9.00390625" defaultRowHeight="21.75" customHeight="1"/>
  <cols>
    <col min="1" max="1" width="46.25390625" style="0" customWidth="1"/>
    <col min="5" max="5" width="16.375" style="0" customWidth="1"/>
    <col min="7" max="7" width="13.75390625" style="0" customWidth="1"/>
  </cols>
  <sheetData>
    <row r="1" spans="1:7" ht="21.75" customHeight="1">
      <c r="A1" s="198" t="s">
        <v>0</v>
      </c>
      <c r="B1" s="199" t="s">
        <v>1</v>
      </c>
      <c r="C1" s="200"/>
      <c r="D1" s="200"/>
      <c r="E1" s="200"/>
      <c r="F1" s="201"/>
      <c r="G1" s="39"/>
    </row>
    <row r="2" spans="1:7" ht="21.75" customHeight="1">
      <c r="A2" s="198"/>
      <c r="B2" s="202" t="s">
        <v>2</v>
      </c>
      <c r="C2" s="203"/>
      <c r="D2" s="203"/>
      <c r="E2" s="203"/>
      <c r="F2" s="204"/>
      <c r="G2" s="39"/>
    </row>
    <row r="3" spans="1:7" ht="21.75" customHeight="1">
      <c r="A3" s="198"/>
      <c r="B3" s="41" t="s">
        <v>3</v>
      </c>
      <c r="C3" s="42" t="s">
        <v>4</v>
      </c>
      <c r="D3" s="42" t="s">
        <v>5</v>
      </c>
      <c r="E3" s="42" t="s">
        <v>6</v>
      </c>
      <c r="F3" s="42" t="s">
        <v>7</v>
      </c>
      <c r="G3" s="43" t="s">
        <v>199</v>
      </c>
    </row>
    <row r="4" spans="1:7" ht="21.75" customHeight="1">
      <c r="A4" s="44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5">
        <v>7</v>
      </c>
    </row>
    <row r="5" spans="1:7" ht="48" customHeight="1">
      <c r="A5" s="46" t="s">
        <v>32</v>
      </c>
      <c r="B5" s="47">
        <v>901</v>
      </c>
      <c r="C5" s="47"/>
      <c r="D5" s="47"/>
      <c r="E5" s="47"/>
      <c r="F5" s="48"/>
      <c r="G5" s="50">
        <f>G6+G60+G72+G96+G127+G86</f>
        <v>33956.2</v>
      </c>
    </row>
    <row r="6" spans="1:7" ht="21.75" customHeight="1">
      <c r="A6" s="51" t="s">
        <v>16</v>
      </c>
      <c r="B6" s="52"/>
      <c r="C6" s="53" t="s">
        <v>8</v>
      </c>
      <c r="D6" s="53"/>
      <c r="E6" s="53"/>
      <c r="F6" s="40"/>
      <c r="G6" s="55">
        <f>G7+G48</f>
        <v>21113.9</v>
      </c>
    </row>
    <row r="7" spans="1:7" ht="27.75" customHeight="1">
      <c r="A7" s="56" t="s">
        <v>40</v>
      </c>
      <c r="B7" s="57"/>
      <c r="C7" s="58" t="s">
        <v>8</v>
      </c>
      <c r="D7" s="58" t="s">
        <v>9</v>
      </c>
      <c r="E7" s="58"/>
      <c r="F7" s="59"/>
      <c r="G7" s="61">
        <f>G8+G24</f>
        <v>17801.1</v>
      </c>
    </row>
    <row r="8" spans="1:7" ht="21.75" customHeight="1">
      <c r="A8" s="62" t="s">
        <v>39</v>
      </c>
      <c r="B8" s="63"/>
      <c r="C8" s="64" t="s">
        <v>8</v>
      </c>
      <c r="D8" s="64" t="s">
        <v>9</v>
      </c>
      <c r="E8" s="64" t="s">
        <v>209</v>
      </c>
      <c r="F8" s="64"/>
      <c r="G8" s="39">
        <f>G9+G21</f>
        <v>17225.2</v>
      </c>
    </row>
    <row r="9" spans="1:7" ht="21.75" customHeight="1">
      <c r="A9" s="62" t="s">
        <v>17</v>
      </c>
      <c r="B9" s="57"/>
      <c r="C9" s="59" t="s">
        <v>8</v>
      </c>
      <c r="D9" s="59" t="s">
        <v>9</v>
      </c>
      <c r="E9" s="59" t="s">
        <v>210</v>
      </c>
      <c r="F9" s="59"/>
      <c r="G9" s="39">
        <f>G12+G15+G18+G10</f>
        <v>15228.7</v>
      </c>
    </row>
    <row r="10" spans="1:7" ht="21.75" customHeight="1">
      <c r="A10" s="62" t="s">
        <v>100</v>
      </c>
      <c r="B10" s="57"/>
      <c r="C10" s="59" t="s">
        <v>8</v>
      </c>
      <c r="D10" s="59" t="s">
        <v>9</v>
      </c>
      <c r="E10" s="59" t="s">
        <v>210</v>
      </c>
      <c r="F10" s="65">
        <v>110</v>
      </c>
      <c r="G10" s="39">
        <f>G11</f>
        <v>2391.5</v>
      </c>
    </row>
    <row r="11" spans="1:7" ht="21.75" customHeight="1">
      <c r="A11" s="66" t="s">
        <v>89</v>
      </c>
      <c r="B11" s="57"/>
      <c r="C11" s="59" t="s">
        <v>8</v>
      </c>
      <c r="D11" s="59" t="s">
        <v>9</v>
      </c>
      <c r="E11" s="59" t="s">
        <v>210</v>
      </c>
      <c r="F11" s="65">
        <v>111</v>
      </c>
      <c r="G11" s="39">
        <v>2391.5</v>
      </c>
    </row>
    <row r="12" spans="1:7" ht="27.75" customHeight="1">
      <c r="A12" s="62" t="s">
        <v>88</v>
      </c>
      <c r="B12" s="57"/>
      <c r="C12" s="59" t="s">
        <v>8</v>
      </c>
      <c r="D12" s="59" t="s">
        <v>9</v>
      </c>
      <c r="E12" s="59" t="s">
        <v>210</v>
      </c>
      <c r="F12" s="65">
        <v>120</v>
      </c>
      <c r="G12" s="61">
        <f>G13+G14</f>
        <v>12332.3</v>
      </c>
    </row>
    <row r="13" spans="1:7" ht="21.75" customHeight="1">
      <c r="A13" s="66" t="s">
        <v>89</v>
      </c>
      <c r="B13" s="57"/>
      <c r="C13" s="59" t="s">
        <v>8</v>
      </c>
      <c r="D13" s="59" t="s">
        <v>9</v>
      </c>
      <c r="E13" s="59" t="s">
        <v>210</v>
      </c>
      <c r="F13" s="64">
        <v>121</v>
      </c>
      <c r="G13" s="67">
        <v>12332.3</v>
      </c>
    </row>
    <row r="14" spans="1:7" ht="28.5" customHeight="1">
      <c r="A14" s="68" t="s">
        <v>180</v>
      </c>
      <c r="B14" s="57"/>
      <c r="C14" s="59" t="s">
        <v>8</v>
      </c>
      <c r="D14" s="59" t="s">
        <v>9</v>
      </c>
      <c r="E14" s="59" t="s">
        <v>210</v>
      </c>
      <c r="F14" s="64">
        <v>122</v>
      </c>
      <c r="G14" s="39"/>
    </row>
    <row r="15" spans="1:7" ht="31.5" customHeight="1">
      <c r="A15" s="69" t="s">
        <v>90</v>
      </c>
      <c r="B15" s="70"/>
      <c r="C15" s="59" t="s">
        <v>8</v>
      </c>
      <c r="D15" s="59" t="s">
        <v>9</v>
      </c>
      <c r="E15" s="59" t="s">
        <v>210</v>
      </c>
      <c r="F15" s="64">
        <v>240</v>
      </c>
      <c r="G15" s="39">
        <f>G17+G16</f>
        <v>475.9</v>
      </c>
    </row>
    <row r="16" spans="1:7" ht="21.75" customHeight="1">
      <c r="A16" s="71" t="s">
        <v>139</v>
      </c>
      <c r="B16" s="70"/>
      <c r="C16" s="59" t="s">
        <v>8</v>
      </c>
      <c r="D16" s="59" t="s">
        <v>9</v>
      </c>
      <c r="E16" s="59" t="s">
        <v>210</v>
      </c>
      <c r="F16" s="64">
        <v>242</v>
      </c>
      <c r="G16" s="39">
        <v>475.9</v>
      </c>
    </row>
    <row r="17" spans="1:7" ht="21.75" customHeight="1">
      <c r="A17" s="71" t="s">
        <v>90</v>
      </c>
      <c r="B17" s="63"/>
      <c r="C17" s="59" t="s">
        <v>8</v>
      </c>
      <c r="D17" s="59" t="s">
        <v>9</v>
      </c>
      <c r="E17" s="59" t="s">
        <v>210</v>
      </c>
      <c r="F17" s="64">
        <v>244</v>
      </c>
      <c r="G17" s="39"/>
    </row>
    <row r="18" spans="1:7" ht="21.75" customHeight="1">
      <c r="A18" s="62" t="s">
        <v>91</v>
      </c>
      <c r="B18" s="57"/>
      <c r="C18" s="59" t="s">
        <v>8</v>
      </c>
      <c r="D18" s="59" t="s">
        <v>9</v>
      </c>
      <c r="E18" s="59" t="s">
        <v>210</v>
      </c>
      <c r="F18" s="59">
        <v>850</v>
      </c>
      <c r="G18" s="39">
        <f>G19+G20</f>
        <v>29</v>
      </c>
    </row>
    <row r="19" spans="1:7" ht="21.75" customHeight="1">
      <c r="A19" s="66" t="s">
        <v>92</v>
      </c>
      <c r="B19" s="63"/>
      <c r="C19" s="59" t="s">
        <v>8</v>
      </c>
      <c r="D19" s="59" t="s">
        <v>9</v>
      </c>
      <c r="E19" s="59" t="s">
        <v>210</v>
      </c>
      <c r="F19" s="64">
        <v>851</v>
      </c>
      <c r="G19" s="39">
        <v>25</v>
      </c>
    </row>
    <row r="20" spans="1:7" ht="21.75" customHeight="1">
      <c r="A20" s="71" t="s">
        <v>130</v>
      </c>
      <c r="B20" s="63"/>
      <c r="C20" s="59" t="s">
        <v>8</v>
      </c>
      <c r="D20" s="59" t="s">
        <v>9</v>
      </c>
      <c r="E20" s="59" t="s">
        <v>210</v>
      </c>
      <c r="F20" s="64">
        <v>852</v>
      </c>
      <c r="G20" s="39">
        <v>4</v>
      </c>
    </row>
    <row r="21" spans="1:7" ht="21.75" customHeight="1">
      <c r="A21" s="62" t="s">
        <v>49</v>
      </c>
      <c r="B21" s="63"/>
      <c r="C21" s="64" t="s">
        <v>8</v>
      </c>
      <c r="D21" s="64" t="s">
        <v>9</v>
      </c>
      <c r="E21" s="64" t="s">
        <v>211</v>
      </c>
      <c r="F21" s="64"/>
      <c r="G21" s="73">
        <f>G22</f>
        <v>1996.5</v>
      </c>
    </row>
    <row r="22" spans="1:7" ht="21.75" customHeight="1">
      <c r="A22" s="62" t="s">
        <v>88</v>
      </c>
      <c r="B22" s="70"/>
      <c r="C22" s="59" t="s">
        <v>8</v>
      </c>
      <c r="D22" s="59" t="s">
        <v>9</v>
      </c>
      <c r="E22" s="64" t="s">
        <v>212</v>
      </c>
      <c r="F22" s="64">
        <v>120</v>
      </c>
      <c r="G22" s="73">
        <f>G23</f>
        <v>1996.5</v>
      </c>
    </row>
    <row r="23" spans="1:7" ht="21.75" customHeight="1">
      <c r="A23" s="66" t="s">
        <v>89</v>
      </c>
      <c r="B23" s="63"/>
      <c r="C23" s="59" t="s">
        <v>8</v>
      </c>
      <c r="D23" s="59" t="s">
        <v>9</v>
      </c>
      <c r="E23" s="64" t="s">
        <v>213</v>
      </c>
      <c r="F23" s="59">
        <v>121</v>
      </c>
      <c r="G23" s="39">
        <v>1996.5</v>
      </c>
    </row>
    <row r="24" spans="1:7" ht="21.75" customHeight="1">
      <c r="A24" s="62" t="s">
        <v>34</v>
      </c>
      <c r="B24" s="63"/>
      <c r="C24" s="64" t="s">
        <v>8</v>
      </c>
      <c r="D24" s="64" t="s">
        <v>9</v>
      </c>
      <c r="E24" s="64"/>
      <c r="F24" s="64"/>
      <c r="G24" s="73">
        <f>G25</f>
        <v>575.9</v>
      </c>
    </row>
    <row r="25" spans="1:7" ht="33.75" customHeight="1">
      <c r="A25" s="62" t="s">
        <v>107</v>
      </c>
      <c r="B25" s="63"/>
      <c r="C25" s="64" t="s">
        <v>8</v>
      </c>
      <c r="D25" s="64" t="s">
        <v>9</v>
      </c>
      <c r="E25" s="64"/>
      <c r="F25" s="64"/>
      <c r="G25" s="73">
        <f>G26+G31+G35+G43</f>
        <v>575.9</v>
      </c>
    </row>
    <row r="26" spans="1:7" ht="45" customHeight="1">
      <c r="A26" s="56" t="s">
        <v>93</v>
      </c>
      <c r="B26" s="63"/>
      <c r="C26" s="64" t="s">
        <v>8</v>
      </c>
      <c r="D26" s="64" t="s">
        <v>9</v>
      </c>
      <c r="E26" s="64" t="s">
        <v>214</v>
      </c>
      <c r="F26" s="64"/>
      <c r="G26" s="73">
        <f>G27+G29</f>
        <v>246.1</v>
      </c>
    </row>
    <row r="27" spans="1:7" ht="33" customHeight="1">
      <c r="A27" s="62" t="s">
        <v>88</v>
      </c>
      <c r="B27" s="63"/>
      <c r="C27" s="64" t="s">
        <v>8</v>
      </c>
      <c r="D27" s="64" t="s">
        <v>9</v>
      </c>
      <c r="E27" s="64"/>
      <c r="F27" s="64">
        <v>120</v>
      </c>
      <c r="G27" s="73">
        <f>G28</f>
        <v>246.1</v>
      </c>
    </row>
    <row r="28" spans="1:7" ht="21.75" customHeight="1">
      <c r="A28" s="66" t="s">
        <v>89</v>
      </c>
      <c r="B28" s="63"/>
      <c r="C28" s="64" t="s">
        <v>8</v>
      </c>
      <c r="D28" s="64" t="s">
        <v>9</v>
      </c>
      <c r="E28" s="64"/>
      <c r="F28" s="64">
        <v>121</v>
      </c>
      <c r="G28" s="39">
        <v>246.1</v>
      </c>
    </row>
    <row r="29" spans="1:7" ht="21.75" customHeight="1">
      <c r="A29" s="69" t="s">
        <v>90</v>
      </c>
      <c r="B29" s="63"/>
      <c r="C29" s="64" t="s">
        <v>8</v>
      </c>
      <c r="D29" s="64" t="s">
        <v>9</v>
      </c>
      <c r="E29" s="64"/>
      <c r="F29" s="64">
        <v>240</v>
      </c>
      <c r="G29" s="39"/>
    </row>
    <row r="30" spans="1:7" ht="21.75" customHeight="1">
      <c r="A30" s="71" t="s">
        <v>90</v>
      </c>
      <c r="B30" s="63"/>
      <c r="C30" s="64" t="s">
        <v>8</v>
      </c>
      <c r="D30" s="64" t="s">
        <v>9</v>
      </c>
      <c r="E30" s="64"/>
      <c r="F30" s="64">
        <v>244</v>
      </c>
      <c r="G30" s="39"/>
    </row>
    <row r="31" spans="1:7" ht="36.75" customHeight="1">
      <c r="A31" s="56" t="s">
        <v>95</v>
      </c>
      <c r="B31" s="63"/>
      <c r="C31" s="64" t="s">
        <v>8</v>
      </c>
      <c r="D31" s="64" t="s">
        <v>9</v>
      </c>
      <c r="E31" s="64" t="s">
        <v>215</v>
      </c>
      <c r="F31" s="64"/>
      <c r="G31" s="75">
        <f>G32</f>
        <v>5.9</v>
      </c>
    </row>
    <row r="32" spans="1:7" ht="31.5" customHeight="1">
      <c r="A32" s="69" t="s">
        <v>90</v>
      </c>
      <c r="B32" s="63"/>
      <c r="C32" s="64" t="s">
        <v>8</v>
      </c>
      <c r="D32" s="64" t="s">
        <v>9</v>
      </c>
      <c r="E32" s="64"/>
      <c r="F32" s="64">
        <v>240</v>
      </c>
      <c r="G32" s="75">
        <f>G34+G33</f>
        <v>5.9</v>
      </c>
    </row>
    <row r="33" spans="1:7" ht="39.75" customHeight="1">
      <c r="A33" s="71" t="s">
        <v>139</v>
      </c>
      <c r="B33" s="63"/>
      <c r="C33" s="64" t="s">
        <v>8</v>
      </c>
      <c r="D33" s="64" t="s">
        <v>9</v>
      </c>
      <c r="E33" s="64"/>
      <c r="F33" s="64">
        <v>242</v>
      </c>
      <c r="G33" s="39"/>
    </row>
    <row r="34" spans="1:7" ht="21.75" customHeight="1">
      <c r="A34" s="71" t="s">
        <v>90</v>
      </c>
      <c r="B34" s="63"/>
      <c r="C34" s="64" t="s">
        <v>8</v>
      </c>
      <c r="D34" s="64" t="s">
        <v>9</v>
      </c>
      <c r="E34" s="64"/>
      <c r="F34" s="64">
        <v>244</v>
      </c>
      <c r="G34" s="39">
        <v>5.9</v>
      </c>
    </row>
    <row r="35" spans="1:7" ht="72.75" customHeight="1">
      <c r="A35" s="56" t="s">
        <v>96</v>
      </c>
      <c r="B35" s="63"/>
      <c r="C35" s="64" t="s">
        <v>8</v>
      </c>
      <c r="D35" s="64" t="s">
        <v>9</v>
      </c>
      <c r="E35" s="64" t="s">
        <v>216</v>
      </c>
      <c r="F35" s="64"/>
      <c r="G35" s="75">
        <f>G36+G39</f>
        <v>265.4</v>
      </c>
    </row>
    <row r="36" spans="1:7" ht="30.75" customHeight="1">
      <c r="A36" s="62" t="s">
        <v>88</v>
      </c>
      <c r="B36" s="63"/>
      <c r="C36" s="64" t="s">
        <v>8</v>
      </c>
      <c r="D36" s="64" t="s">
        <v>9</v>
      </c>
      <c r="E36" s="64"/>
      <c r="F36" s="64">
        <v>120</v>
      </c>
      <c r="G36" s="75">
        <f>G37+G38</f>
        <v>265.4</v>
      </c>
    </row>
    <row r="37" spans="1:7" ht="21.75" customHeight="1">
      <c r="A37" s="66" t="s">
        <v>89</v>
      </c>
      <c r="B37" s="63"/>
      <c r="C37" s="64" t="s">
        <v>8</v>
      </c>
      <c r="D37" s="64" t="s">
        <v>9</v>
      </c>
      <c r="E37" s="64"/>
      <c r="F37" s="64">
        <v>121</v>
      </c>
      <c r="G37" s="39">
        <v>265.4</v>
      </c>
    </row>
    <row r="38" spans="1:7" ht="21.75" customHeight="1">
      <c r="A38" s="66" t="s">
        <v>134</v>
      </c>
      <c r="B38" s="63"/>
      <c r="C38" s="64" t="s">
        <v>8</v>
      </c>
      <c r="D38" s="64" t="s">
        <v>9</v>
      </c>
      <c r="E38" s="64"/>
      <c r="F38" s="64">
        <v>122</v>
      </c>
      <c r="G38" s="39"/>
    </row>
    <row r="39" spans="1:7" ht="21.75" customHeight="1">
      <c r="A39" s="69" t="s">
        <v>90</v>
      </c>
      <c r="B39" s="63"/>
      <c r="C39" s="64" t="s">
        <v>8</v>
      </c>
      <c r="D39" s="64" t="s">
        <v>9</v>
      </c>
      <c r="E39" s="64"/>
      <c r="F39" s="64">
        <v>240</v>
      </c>
      <c r="G39" s="75">
        <f>G41+G42</f>
        <v>0</v>
      </c>
    </row>
    <row r="40" spans="1:7" ht="21.75" customHeight="1">
      <c r="A40" s="71" t="s">
        <v>139</v>
      </c>
      <c r="B40" s="63"/>
      <c r="C40" s="64" t="s">
        <v>8</v>
      </c>
      <c r="D40" s="64" t="s">
        <v>9</v>
      </c>
      <c r="E40" s="64"/>
      <c r="F40" s="64">
        <v>241</v>
      </c>
      <c r="G40" s="39"/>
    </row>
    <row r="41" spans="1:7" ht="21.75" customHeight="1">
      <c r="A41" s="71" t="s">
        <v>139</v>
      </c>
      <c r="B41" s="63"/>
      <c r="C41" s="64" t="s">
        <v>8</v>
      </c>
      <c r="D41" s="64" t="s">
        <v>9</v>
      </c>
      <c r="E41" s="64"/>
      <c r="F41" s="64">
        <v>242</v>
      </c>
      <c r="G41" s="39"/>
    </row>
    <row r="42" spans="1:7" ht="21.75" customHeight="1">
      <c r="A42" s="71" t="s">
        <v>90</v>
      </c>
      <c r="B42" s="63"/>
      <c r="C42" s="64" t="s">
        <v>8</v>
      </c>
      <c r="D42" s="64" t="s">
        <v>9</v>
      </c>
      <c r="E42" s="64"/>
      <c r="F42" s="64">
        <v>244</v>
      </c>
      <c r="G42" s="39"/>
    </row>
    <row r="43" spans="1:7" ht="21.75" customHeight="1">
      <c r="A43" s="76" t="s">
        <v>97</v>
      </c>
      <c r="B43" s="63"/>
      <c r="C43" s="64" t="s">
        <v>8</v>
      </c>
      <c r="D43" s="64" t="s">
        <v>9</v>
      </c>
      <c r="E43" s="64" t="s">
        <v>217</v>
      </c>
      <c r="F43" s="64"/>
      <c r="G43" s="75">
        <f>G44+G46</f>
        <v>58.5</v>
      </c>
    </row>
    <row r="44" spans="1:7" ht="21.75" customHeight="1">
      <c r="A44" s="62" t="s">
        <v>88</v>
      </c>
      <c r="B44" s="63"/>
      <c r="C44" s="64" t="s">
        <v>8</v>
      </c>
      <c r="D44" s="64" t="s">
        <v>9</v>
      </c>
      <c r="E44" s="64"/>
      <c r="F44" s="64">
        <v>120</v>
      </c>
      <c r="G44" s="75">
        <f>G45</f>
        <v>54.9</v>
      </c>
    </row>
    <row r="45" spans="1:7" ht="21.75" customHeight="1">
      <c r="A45" s="66" t="s">
        <v>89</v>
      </c>
      <c r="B45" s="63"/>
      <c r="C45" s="64" t="s">
        <v>8</v>
      </c>
      <c r="D45" s="64" t="s">
        <v>9</v>
      </c>
      <c r="E45" s="64"/>
      <c r="F45" s="64">
        <v>121</v>
      </c>
      <c r="G45" s="39">
        <v>54.9</v>
      </c>
    </row>
    <row r="46" spans="1:7" ht="21.75" customHeight="1">
      <c r="A46" s="69" t="s">
        <v>90</v>
      </c>
      <c r="B46" s="63"/>
      <c r="C46" s="64" t="s">
        <v>8</v>
      </c>
      <c r="D46" s="64" t="s">
        <v>9</v>
      </c>
      <c r="E46" s="64"/>
      <c r="F46" s="64">
        <v>240</v>
      </c>
      <c r="G46" s="39">
        <f>G47</f>
        <v>3.6</v>
      </c>
    </row>
    <row r="47" spans="1:7" ht="21.75" customHeight="1">
      <c r="A47" s="71" t="s">
        <v>90</v>
      </c>
      <c r="B47" s="63"/>
      <c r="C47" s="64" t="s">
        <v>8</v>
      </c>
      <c r="D47" s="64" t="s">
        <v>9</v>
      </c>
      <c r="E47" s="64"/>
      <c r="F47" s="64">
        <v>244</v>
      </c>
      <c r="G47" s="39">
        <v>3.6</v>
      </c>
    </row>
    <row r="48" spans="1:7" ht="21.75" customHeight="1">
      <c r="A48" s="56" t="s">
        <v>19</v>
      </c>
      <c r="B48" s="57"/>
      <c r="C48" s="58" t="s">
        <v>8</v>
      </c>
      <c r="D48" s="58">
        <v>13</v>
      </c>
      <c r="E48" s="64"/>
      <c r="F48" s="64"/>
      <c r="G48" s="77">
        <f>G53+G49</f>
        <v>3312.8</v>
      </c>
    </row>
    <row r="49" spans="1:7" ht="0.75" customHeight="1">
      <c r="A49" s="62" t="s">
        <v>18</v>
      </c>
      <c r="B49" s="70"/>
      <c r="C49" s="59" t="s">
        <v>8</v>
      </c>
      <c r="D49" s="59">
        <v>13</v>
      </c>
      <c r="E49" s="59" t="s">
        <v>42</v>
      </c>
      <c r="F49" s="64"/>
      <c r="G49" s="77">
        <f>G50</f>
        <v>0</v>
      </c>
    </row>
    <row r="50" spans="1:7" ht="21.75" customHeight="1" hidden="1">
      <c r="A50" s="62" t="s">
        <v>43</v>
      </c>
      <c r="B50" s="70"/>
      <c r="C50" s="59" t="s">
        <v>8</v>
      </c>
      <c r="D50" s="59">
        <v>13</v>
      </c>
      <c r="E50" s="59" t="s">
        <v>44</v>
      </c>
      <c r="F50" s="64"/>
      <c r="G50" s="77">
        <f>G51</f>
        <v>0</v>
      </c>
    </row>
    <row r="51" spans="1:7" ht="21.75" customHeight="1" hidden="1">
      <c r="A51" s="69" t="s">
        <v>90</v>
      </c>
      <c r="B51" s="57"/>
      <c r="C51" s="59" t="s">
        <v>8</v>
      </c>
      <c r="D51" s="59">
        <v>13</v>
      </c>
      <c r="E51" s="59" t="s">
        <v>44</v>
      </c>
      <c r="F51" s="64">
        <v>240</v>
      </c>
      <c r="G51" s="77">
        <f>G52</f>
        <v>0</v>
      </c>
    </row>
    <row r="52" spans="1:7" ht="21.75" customHeight="1" hidden="1">
      <c r="A52" s="71" t="s">
        <v>90</v>
      </c>
      <c r="B52" s="57"/>
      <c r="C52" s="59" t="s">
        <v>8</v>
      </c>
      <c r="D52" s="59">
        <v>13</v>
      </c>
      <c r="E52" s="59" t="s">
        <v>44</v>
      </c>
      <c r="F52" s="64">
        <v>244</v>
      </c>
      <c r="G52" s="77"/>
    </row>
    <row r="53" spans="1:7" ht="21.75" customHeight="1">
      <c r="A53" s="62" t="s">
        <v>84</v>
      </c>
      <c r="B53" s="70"/>
      <c r="C53" s="59" t="s">
        <v>8</v>
      </c>
      <c r="D53" s="59">
        <v>13</v>
      </c>
      <c r="E53" s="59" t="s">
        <v>218</v>
      </c>
      <c r="F53" s="64"/>
      <c r="G53" s="72">
        <f>G54</f>
        <v>3312.8</v>
      </c>
    </row>
    <row r="54" spans="1:7" ht="21.75" customHeight="1">
      <c r="A54" s="62" t="s">
        <v>86</v>
      </c>
      <c r="B54" s="70"/>
      <c r="C54" s="59" t="s">
        <v>8</v>
      </c>
      <c r="D54" s="59">
        <v>13</v>
      </c>
      <c r="E54" s="59" t="s">
        <v>219</v>
      </c>
      <c r="F54" s="64"/>
      <c r="G54" s="72">
        <f>G57+G55</f>
        <v>3312.8</v>
      </c>
    </row>
    <row r="55" spans="1:7" ht="21.75" customHeight="1">
      <c r="A55" s="62" t="s">
        <v>100</v>
      </c>
      <c r="B55" s="70"/>
      <c r="C55" s="59" t="s">
        <v>8</v>
      </c>
      <c r="D55" s="59">
        <v>13</v>
      </c>
      <c r="E55" s="59"/>
      <c r="F55" s="64">
        <v>110</v>
      </c>
      <c r="G55" s="72">
        <f>G56</f>
        <v>0</v>
      </c>
    </row>
    <row r="56" spans="1:7" ht="21.75" customHeight="1">
      <c r="A56" s="66" t="s">
        <v>89</v>
      </c>
      <c r="B56" s="70"/>
      <c r="C56" s="59" t="s">
        <v>8</v>
      </c>
      <c r="D56" s="59">
        <v>13</v>
      </c>
      <c r="E56" s="59"/>
      <c r="F56" s="64">
        <v>111</v>
      </c>
      <c r="G56" s="72"/>
    </row>
    <row r="57" spans="1:7" ht="21.75" customHeight="1">
      <c r="A57" s="69" t="s">
        <v>90</v>
      </c>
      <c r="B57" s="70"/>
      <c r="C57" s="64" t="s">
        <v>8</v>
      </c>
      <c r="D57" s="64">
        <v>13</v>
      </c>
      <c r="E57" s="64"/>
      <c r="F57" s="64">
        <v>240</v>
      </c>
      <c r="G57" s="61">
        <f>G59+G58</f>
        <v>3312.8</v>
      </c>
    </row>
    <row r="58" spans="1:7" ht="21.75" customHeight="1">
      <c r="A58" s="71" t="s">
        <v>139</v>
      </c>
      <c r="B58" s="70"/>
      <c r="C58" s="59" t="s">
        <v>8</v>
      </c>
      <c r="D58" s="59">
        <v>13</v>
      </c>
      <c r="E58" s="59"/>
      <c r="F58" s="64">
        <v>242</v>
      </c>
      <c r="G58" s="39"/>
    </row>
    <row r="59" spans="1:7" ht="21.75" customHeight="1">
      <c r="A59" s="71" t="s">
        <v>90</v>
      </c>
      <c r="B59" s="63"/>
      <c r="C59" s="64" t="s">
        <v>8</v>
      </c>
      <c r="D59" s="64">
        <v>13</v>
      </c>
      <c r="E59" s="64"/>
      <c r="F59" s="64">
        <v>244</v>
      </c>
      <c r="G59" s="39">
        <f>600+2712.8</f>
        <v>3312.8</v>
      </c>
    </row>
    <row r="60" spans="1:7" ht="24.75" customHeight="1">
      <c r="A60" s="78" t="s">
        <v>54</v>
      </c>
      <c r="B60" s="79"/>
      <c r="C60" s="80" t="s">
        <v>13</v>
      </c>
      <c r="D60" s="80"/>
      <c r="E60" s="80"/>
      <c r="F60" s="40"/>
      <c r="G60" s="81">
        <f>G61</f>
        <v>1667.5</v>
      </c>
    </row>
    <row r="61" spans="1:7" ht="36.75" customHeight="1">
      <c r="A61" s="56" t="s">
        <v>55</v>
      </c>
      <c r="B61" s="57"/>
      <c r="C61" s="58" t="s">
        <v>13</v>
      </c>
      <c r="D61" s="58" t="s">
        <v>11</v>
      </c>
      <c r="E61" s="58"/>
      <c r="F61" s="59"/>
      <c r="G61" s="82">
        <f>G65+G62</f>
        <v>1667.5</v>
      </c>
    </row>
    <row r="62" spans="1:7" ht="21.75" customHeight="1" hidden="1">
      <c r="A62" s="62" t="s">
        <v>18</v>
      </c>
      <c r="B62" s="57"/>
      <c r="C62" s="59" t="s">
        <v>13</v>
      </c>
      <c r="D62" s="59" t="s">
        <v>11</v>
      </c>
      <c r="E62" s="59" t="s">
        <v>42</v>
      </c>
      <c r="F62" s="58"/>
      <c r="G62" s="60">
        <f>G63</f>
        <v>0</v>
      </c>
    </row>
    <row r="63" spans="1:7" ht="21.75" customHeight="1" hidden="1">
      <c r="A63" s="69" t="s">
        <v>90</v>
      </c>
      <c r="B63" s="57"/>
      <c r="C63" s="59" t="s">
        <v>13</v>
      </c>
      <c r="D63" s="59" t="s">
        <v>11</v>
      </c>
      <c r="E63" s="59" t="s">
        <v>44</v>
      </c>
      <c r="F63" s="65">
        <v>240</v>
      </c>
      <c r="G63" s="83">
        <f>G64</f>
        <v>0</v>
      </c>
    </row>
    <row r="64" spans="1:7" ht="21.75" customHeight="1" hidden="1">
      <c r="A64" s="71" t="s">
        <v>90</v>
      </c>
      <c r="B64" s="57"/>
      <c r="C64" s="59" t="s">
        <v>13</v>
      </c>
      <c r="D64" s="59" t="s">
        <v>11</v>
      </c>
      <c r="E64" s="59" t="s">
        <v>44</v>
      </c>
      <c r="F64" s="65">
        <v>244</v>
      </c>
      <c r="G64" s="83"/>
    </row>
    <row r="65" spans="1:7" ht="21.75" customHeight="1">
      <c r="A65" s="62" t="s">
        <v>56</v>
      </c>
      <c r="B65" s="70"/>
      <c r="C65" s="59" t="s">
        <v>13</v>
      </c>
      <c r="D65" s="59" t="s">
        <v>11</v>
      </c>
      <c r="E65" s="59" t="s">
        <v>220</v>
      </c>
      <c r="F65" s="59"/>
      <c r="G65" s="61">
        <f>G66</f>
        <v>1667.5</v>
      </c>
    </row>
    <row r="66" spans="1:7" ht="21.75" customHeight="1">
      <c r="A66" s="62" t="s">
        <v>22</v>
      </c>
      <c r="B66" s="70"/>
      <c r="C66" s="59" t="s">
        <v>13</v>
      </c>
      <c r="D66" s="59" t="s">
        <v>11</v>
      </c>
      <c r="E66" s="59" t="s">
        <v>221</v>
      </c>
      <c r="F66" s="59"/>
      <c r="G66" s="61">
        <f>G67+G69</f>
        <v>1667.5</v>
      </c>
    </row>
    <row r="67" spans="1:7" ht="21.75" customHeight="1">
      <c r="A67" s="62" t="s">
        <v>100</v>
      </c>
      <c r="B67" s="52"/>
      <c r="C67" s="59" t="s">
        <v>13</v>
      </c>
      <c r="D67" s="59" t="s">
        <v>11</v>
      </c>
      <c r="E67" s="59"/>
      <c r="F67" s="84" t="s">
        <v>101</v>
      </c>
      <c r="G67" s="61">
        <f>G68</f>
        <v>1615.5</v>
      </c>
    </row>
    <row r="68" spans="1:7" ht="21.75" customHeight="1">
      <c r="A68" s="66" t="s">
        <v>89</v>
      </c>
      <c r="B68" s="52"/>
      <c r="C68" s="59" t="s">
        <v>13</v>
      </c>
      <c r="D68" s="59" t="s">
        <v>11</v>
      </c>
      <c r="E68" s="59"/>
      <c r="F68" s="64">
        <v>111</v>
      </c>
      <c r="G68" s="39">
        <v>1615.5</v>
      </c>
    </row>
    <row r="69" spans="1:7" ht="21.75" customHeight="1">
      <c r="A69" s="62" t="s">
        <v>90</v>
      </c>
      <c r="B69" s="52"/>
      <c r="C69" s="59" t="s">
        <v>13</v>
      </c>
      <c r="D69" s="59" t="s">
        <v>11</v>
      </c>
      <c r="E69" s="59"/>
      <c r="F69" s="64">
        <v>240</v>
      </c>
      <c r="G69" s="61">
        <f>G71+G70</f>
        <v>52</v>
      </c>
    </row>
    <row r="70" spans="1:7" ht="21.75" customHeight="1">
      <c r="A70" s="71" t="s">
        <v>139</v>
      </c>
      <c r="B70" s="52"/>
      <c r="C70" s="59" t="s">
        <v>13</v>
      </c>
      <c r="D70" s="59" t="s">
        <v>11</v>
      </c>
      <c r="E70" s="59"/>
      <c r="F70" s="64">
        <v>242</v>
      </c>
      <c r="G70" s="39"/>
    </row>
    <row r="71" spans="1:7" ht="21.75" customHeight="1">
      <c r="A71" s="66" t="s">
        <v>99</v>
      </c>
      <c r="B71" s="63"/>
      <c r="C71" s="59" t="s">
        <v>13</v>
      </c>
      <c r="D71" s="59" t="s">
        <v>11</v>
      </c>
      <c r="E71" s="59"/>
      <c r="F71" s="64">
        <v>244</v>
      </c>
      <c r="G71" s="39">
        <v>52</v>
      </c>
    </row>
    <row r="72" spans="1:7" ht="21.75" customHeight="1">
      <c r="A72" s="51" t="s">
        <v>58</v>
      </c>
      <c r="B72" s="52"/>
      <c r="C72" s="53" t="s">
        <v>9</v>
      </c>
      <c r="D72" s="53"/>
      <c r="E72" s="53"/>
      <c r="F72" s="40"/>
      <c r="G72" s="55">
        <f>G73+G78</f>
        <v>288.3</v>
      </c>
    </row>
    <row r="73" spans="1:7" ht="21.75" customHeight="1">
      <c r="A73" s="86" t="s">
        <v>83</v>
      </c>
      <c r="B73" s="87"/>
      <c r="C73" s="88" t="s">
        <v>9</v>
      </c>
      <c r="D73" s="88" t="s">
        <v>15</v>
      </c>
      <c r="E73" s="89"/>
      <c r="F73" s="90"/>
      <c r="G73" s="61">
        <f>G74</f>
        <v>288</v>
      </c>
    </row>
    <row r="74" spans="1:7" ht="21.75" customHeight="1">
      <c r="A74" s="66" t="s">
        <v>150</v>
      </c>
      <c r="B74" s="63"/>
      <c r="C74" s="84" t="s">
        <v>9</v>
      </c>
      <c r="D74" s="84" t="s">
        <v>15</v>
      </c>
      <c r="E74" s="64" t="s">
        <v>222</v>
      </c>
      <c r="F74" s="84"/>
      <c r="G74" s="85">
        <f>G75</f>
        <v>288</v>
      </c>
    </row>
    <row r="75" spans="1:7" ht="21.75" customHeight="1">
      <c r="A75" s="66" t="s">
        <v>151</v>
      </c>
      <c r="B75" s="63"/>
      <c r="C75" s="84" t="s">
        <v>9</v>
      </c>
      <c r="D75" s="84" t="s">
        <v>15</v>
      </c>
      <c r="E75" s="64"/>
      <c r="F75" s="84"/>
      <c r="G75" s="85">
        <f>G76</f>
        <v>288</v>
      </c>
    </row>
    <row r="76" spans="1:7" ht="21.75" customHeight="1">
      <c r="A76" s="62" t="s">
        <v>163</v>
      </c>
      <c r="B76" s="63"/>
      <c r="C76" s="84" t="s">
        <v>9</v>
      </c>
      <c r="D76" s="84" t="s">
        <v>15</v>
      </c>
      <c r="E76" s="64"/>
      <c r="F76" s="84" t="s">
        <v>184</v>
      </c>
      <c r="G76" s="85">
        <f>G77</f>
        <v>288</v>
      </c>
    </row>
    <row r="77" spans="1:7" ht="21.75" customHeight="1">
      <c r="A77" s="66" t="s">
        <v>183</v>
      </c>
      <c r="B77" s="63"/>
      <c r="C77" s="84" t="s">
        <v>9</v>
      </c>
      <c r="D77" s="84" t="s">
        <v>15</v>
      </c>
      <c r="E77" s="64"/>
      <c r="F77" s="84" t="s">
        <v>185</v>
      </c>
      <c r="G77" s="39">
        <v>288</v>
      </c>
    </row>
    <row r="78" spans="1:7" ht="21.75" customHeight="1">
      <c r="A78" s="56" t="s">
        <v>160</v>
      </c>
      <c r="B78" s="87"/>
      <c r="C78" s="88" t="s">
        <v>9</v>
      </c>
      <c r="D78" s="88" t="s">
        <v>158</v>
      </c>
      <c r="E78" s="89"/>
      <c r="F78" s="88"/>
      <c r="G78" s="82">
        <f>G79+G82</f>
        <v>0.3</v>
      </c>
    </row>
    <row r="79" spans="1:7" ht="21.75" customHeight="1">
      <c r="A79" s="66" t="s">
        <v>152</v>
      </c>
      <c r="B79" s="63"/>
      <c r="C79" s="84" t="s">
        <v>9</v>
      </c>
      <c r="D79" s="84" t="s">
        <v>158</v>
      </c>
      <c r="E79" s="64" t="s">
        <v>223</v>
      </c>
      <c r="F79" s="84"/>
      <c r="G79" s="85">
        <f>G80</f>
        <v>0.3</v>
      </c>
    </row>
    <row r="80" spans="1:7" ht="21.75" customHeight="1">
      <c r="A80" s="62" t="s">
        <v>90</v>
      </c>
      <c r="B80" s="63"/>
      <c r="C80" s="84" t="s">
        <v>9</v>
      </c>
      <c r="D80" s="84" t="s">
        <v>158</v>
      </c>
      <c r="E80" s="64"/>
      <c r="F80" s="84" t="s">
        <v>119</v>
      </c>
      <c r="G80" s="85">
        <f>G81</f>
        <v>0.3</v>
      </c>
    </row>
    <row r="81" spans="1:7" ht="21.75" customHeight="1">
      <c r="A81" s="66" t="s">
        <v>99</v>
      </c>
      <c r="B81" s="63"/>
      <c r="C81" s="84" t="s">
        <v>9</v>
      </c>
      <c r="D81" s="84" t="s">
        <v>158</v>
      </c>
      <c r="E81" s="64"/>
      <c r="F81" s="84" t="s">
        <v>120</v>
      </c>
      <c r="G81" s="85">
        <v>0.3</v>
      </c>
    </row>
    <row r="82" spans="1:7" ht="21.75" customHeight="1" hidden="1">
      <c r="A82" s="62" t="s">
        <v>36</v>
      </c>
      <c r="B82" s="63"/>
      <c r="C82" s="84" t="s">
        <v>9</v>
      </c>
      <c r="D82" s="84" t="s">
        <v>158</v>
      </c>
      <c r="E82" s="64"/>
      <c r="F82" s="84"/>
      <c r="G82" s="85">
        <f>G83</f>
        <v>0</v>
      </c>
    </row>
    <row r="83" spans="1:7" ht="21.75" customHeight="1" hidden="1">
      <c r="A83" s="62" t="s">
        <v>161</v>
      </c>
      <c r="B83" s="63"/>
      <c r="C83" s="84" t="s">
        <v>9</v>
      </c>
      <c r="D83" s="84" t="s">
        <v>158</v>
      </c>
      <c r="E83" s="64"/>
      <c r="F83" s="84"/>
      <c r="G83" s="85">
        <f>G84</f>
        <v>0</v>
      </c>
    </row>
    <row r="84" spans="1:7" ht="21.75" customHeight="1" hidden="1">
      <c r="A84" s="62" t="s">
        <v>163</v>
      </c>
      <c r="B84" s="63"/>
      <c r="C84" s="84" t="s">
        <v>9</v>
      </c>
      <c r="D84" s="84" t="s">
        <v>158</v>
      </c>
      <c r="E84" s="64"/>
      <c r="F84" s="84"/>
      <c r="G84" s="85">
        <f>G85</f>
        <v>0</v>
      </c>
    </row>
    <row r="85" spans="1:7" ht="21.75" customHeight="1" hidden="1">
      <c r="A85" s="66" t="s">
        <v>183</v>
      </c>
      <c r="B85" s="63"/>
      <c r="C85" s="84" t="s">
        <v>9</v>
      </c>
      <c r="D85" s="84" t="s">
        <v>158</v>
      </c>
      <c r="E85" s="64"/>
      <c r="F85" s="84"/>
      <c r="G85" s="85"/>
    </row>
    <row r="86" spans="1:7" ht="21.75" customHeight="1">
      <c r="A86" s="51" t="s">
        <v>20</v>
      </c>
      <c r="B86" s="52"/>
      <c r="C86" s="53" t="s">
        <v>10</v>
      </c>
      <c r="D86" s="84"/>
      <c r="E86" s="64"/>
      <c r="F86" s="84"/>
      <c r="G86" s="55">
        <f>G87</f>
        <v>1554.8</v>
      </c>
    </row>
    <row r="87" spans="1:7" ht="21.75" customHeight="1">
      <c r="A87" s="56" t="s">
        <v>21</v>
      </c>
      <c r="B87" s="58"/>
      <c r="C87" s="58" t="s">
        <v>10</v>
      </c>
      <c r="D87" s="58" t="s">
        <v>11</v>
      </c>
      <c r="E87" s="64"/>
      <c r="F87" s="84"/>
      <c r="G87" s="61">
        <f>G88</f>
        <v>1554.8</v>
      </c>
    </row>
    <row r="88" spans="1:7" ht="21.75" customHeight="1">
      <c r="A88" s="62" t="s">
        <v>34</v>
      </c>
      <c r="B88" s="59"/>
      <c r="C88" s="59" t="s">
        <v>10</v>
      </c>
      <c r="D88" s="59" t="s">
        <v>11</v>
      </c>
      <c r="E88" s="59" t="s">
        <v>224</v>
      </c>
      <c r="F88" s="64"/>
      <c r="G88" s="85">
        <f>G89</f>
        <v>1554.8</v>
      </c>
    </row>
    <row r="89" spans="1:7" ht="21.75" customHeight="1">
      <c r="A89" s="62" t="s">
        <v>155</v>
      </c>
      <c r="B89" s="59"/>
      <c r="C89" s="59" t="s">
        <v>10</v>
      </c>
      <c r="D89" s="59" t="s">
        <v>11</v>
      </c>
      <c r="E89" s="59"/>
      <c r="F89" s="64"/>
      <c r="G89" s="85">
        <f>G90</f>
        <v>1554.8</v>
      </c>
    </row>
    <row r="90" spans="1:7" ht="21.75" customHeight="1">
      <c r="A90" s="56" t="s">
        <v>60</v>
      </c>
      <c r="B90" s="52"/>
      <c r="C90" s="59" t="s">
        <v>10</v>
      </c>
      <c r="D90" s="59" t="s">
        <v>11</v>
      </c>
      <c r="E90" s="91"/>
      <c r="F90" s="91"/>
      <c r="G90" s="72">
        <f>G91+G93</f>
        <v>1554.8</v>
      </c>
    </row>
    <row r="91" spans="1:7" ht="21.75" customHeight="1">
      <c r="A91" s="62" t="s">
        <v>88</v>
      </c>
      <c r="B91" s="52"/>
      <c r="C91" s="59" t="s">
        <v>10</v>
      </c>
      <c r="D91" s="59" t="s">
        <v>11</v>
      </c>
      <c r="E91" s="91"/>
      <c r="F91" s="91" t="s">
        <v>126</v>
      </c>
      <c r="G91" s="72">
        <f>G92</f>
        <v>1554.8</v>
      </c>
    </row>
    <row r="92" spans="1:7" ht="21.75" customHeight="1">
      <c r="A92" s="66" t="s">
        <v>89</v>
      </c>
      <c r="B92" s="92"/>
      <c r="C92" s="64" t="s">
        <v>10</v>
      </c>
      <c r="D92" s="64" t="s">
        <v>11</v>
      </c>
      <c r="E92" s="84"/>
      <c r="F92" s="84" t="s">
        <v>127</v>
      </c>
      <c r="G92" s="39">
        <v>1554.8</v>
      </c>
    </row>
    <row r="93" spans="1:7" ht="21.75" customHeight="1">
      <c r="A93" s="62" t="s">
        <v>90</v>
      </c>
      <c r="B93" s="92"/>
      <c r="C93" s="59" t="s">
        <v>10</v>
      </c>
      <c r="D93" s="59" t="s">
        <v>11</v>
      </c>
      <c r="E93" s="91"/>
      <c r="F93" s="91" t="s">
        <v>119</v>
      </c>
      <c r="G93" s="74">
        <f>G94+G95</f>
        <v>0</v>
      </c>
    </row>
    <row r="94" spans="1:7" ht="21.75" customHeight="1">
      <c r="A94" s="71" t="s">
        <v>139</v>
      </c>
      <c r="B94" s="92"/>
      <c r="C94" s="64" t="s">
        <v>10</v>
      </c>
      <c r="D94" s="64" t="s">
        <v>11</v>
      </c>
      <c r="E94" s="84"/>
      <c r="F94" s="91" t="s">
        <v>140</v>
      </c>
      <c r="G94" s="74"/>
    </row>
    <row r="95" spans="1:7" ht="21.75" customHeight="1">
      <c r="A95" s="66" t="s">
        <v>99</v>
      </c>
      <c r="B95" s="92"/>
      <c r="C95" s="64" t="s">
        <v>10</v>
      </c>
      <c r="D95" s="64" t="s">
        <v>11</v>
      </c>
      <c r="E95" s="84"/>
      <c r="F95" s="84" t="s">
        <v>120</v>
      </c>
      <c r="G95" s="39"/>
    </row>
    <row r="96" spans="1:7" ht="21.75" customHeight="1">
      <c r="A96" s="51" t="s">
        <v>61</v>
      </c>
      <c r="B96" s="52"/>
      <c r="C96" s="53">
        <v>10</v>
      </c>
      <c r="D96" s="53"/>
      <c r="E96" s="53"/>
      <c r="F96" s="40"/>
      <c r="G96" s="81">
        <f>G97+G108+G102</f>
        <v>9011.4</v>
      </c>
    </row>
    <row r="97" spans="1:7" ht="21.75" customHeight="1">
      <c r="A97" s="56" t="s">
        <v>62</v>
      </c>
      <c r="B97" s="57"/>
      <c r="C97" s="58">
        <v>10</v>
      </c>
      <c r="D97" s="58" t="s">
        <v>8</v>
      </c>
      <c r="E97" s="58"/>
      <c r="F97" s="59"/>
      <c r="G97" s="93">
        <f>G98</f>
        <v>1104.7</v>
      </c>
    </row>
    <row r="98" spans="1:7" ht="21.75" customHeight="1">
      <c r="A98" s="62" t="s">
        <v>63</v>
      </c>
      <c r="B98" s="70"/>
      <c r="C98" s="59">
        <v>10</v>
      </c>
      <c r="D98" s="59" t="s">
        <v>8</v>
      </c>
      <c r="E98" s="59" t="s">
        <v>225</v>
      </c>
      <c r="F98" s="59"/>
      <c r="G98" s="61">
        <f>G99</f>
        <v>1104.7</v>
      </c>
    </row>
    <row r="99" spans="1:7" ht="21.75" customHeight="1">
      <c r="A99" s="62" t="s">
        <v>64</v>
      </c>
      <c r="B99" s="70"/>
      <c r="C99" s="59">
        <v>10</v>
      </c>
      <c r="D99" s="59" t="s">
        <v>8</v>
      </c>
      <c r="E99" s="59" t="s">
        <v>226</v>
      </c>
      <c r="F99" s="59"/>
      <c r="G99" s="61">
        <f>G100</f>
        <v>1104.7</v>
      </c>
    </row>
    <row r="100" spans="1:7" ht="21.75" customHeight="1">
      <c r="A100" s="66" t="s">
        <v>102</v>
      </c>
      <c r="B100" s="70"/>
      <c r="C100" s="59">
        <v>10</v>
      </c>
      <c r="D100" s="59" t="s">
        <v>8</v>
      </c>
      <c r="E100" s="59"/>
      <c r="F100" s="59">
        <v>320</v>
      </c>
      <c r="G100" s="61">
        <f>G101</f>
        <v>1104.7</v>
      </c>
    </row>
    <row r="101" spans="1:7" ht="21.75" customHeight="1">
      <c r="A101" s="66" t="s">
        <v>103</v>
      </c>
      <c r="B101" s="63"/>
      <c r="C101" s="64">
        <v>10</v>
      </c>
      <c r="D101" s="64" t="s">
        <v>8</v>
      </c>
      <c r="E101" s="64"/>
      <c r="F101" s="64">
        <v>321</v>
      </c>
      <c r="G101" s="85">
        <v>1104.7</v>
      </c>
    </row>
    <row r="102" spans="1:7" ht="21.75" customHeight="1">
      <c r="A102" s="56" t="s">
        <v>65</v>
      </c>
      <c r="B102" s="57"/>
      <c r="C102" s="58">
        <v>10</v>
      </c>
      <c r="D102" s="58" t="s">
        <v>13</v>
      </c>
      <c r="E102" s="58"/>
      <c r="F102" s="59"/>
      <c r="G102" s="83">
        <f>G103</f>
        <v>3.8</v>
      </c>
    </row>
    <row r="103" spans="1:7" ht="21.75" customHeight="1">
      <c r="A103" s="94" t="s">
        <v>147</v>
      </c>
      <c r="B103" s="57"/>
      <c r="C103" s="91" t="s">
        <v>66</v>
      </c>
      <c r="D103" s="91" t="s">
        <v>13</v>
      </c>
      <c r="E103" s="135" t="s">
        <v>227</v>
      </c>
      <c r="F103" s="95"/>
      <c r="G103" s="85">
        <f>G104</f>
        <v>3.8</v>
      </c>
    </row>
    <row r="104" spans="1:7" ht="21.75" customHeight="1">
      <c r="A104" s="62" t="s">
        <v>148</v>
      </c>
      <c r="B104" s="57"/>
      <c r="C104" s="84" t="s">
        <v>66</v>
      </c>
      <c r="D104" s="84" t="s">
        <v>13</v>
      </c>
      <c r="E104" s="95"/>
      <c r="F104" s="95"/>
      <c r="G104" s="85">
        <f>G105</f>
        <v>3.8</v>
      </c>
    </row>
    <row r="105" spans="1:7" ht="21.75" customHeight="1">
      <c r="A105" s="62" t="s">
        <v>149</v>
      </c>
      <c r="B105" s="57"/>
      <c r="C105" s="84" t="s">
        <v>66</v>
      </c>
      <c r="D105" s="84" t="s">
        <v>13</v>
      </c>
      <c r="E105" s="95"/>
      <c r="F105" s="95"/>
      <c r="G105" s="85">
        <f>G106</f>
        <v>3.8</v>
      </c>
    </row>
    <row r="106" spans="1:7" ht="21.75" customHeight="1">
      <c r="A106" s="69" t="s">
        <v>129</v>
      </c>
      <c r="B106" s="57"/>
      <c r="C106" s="84" t="s">
        <v>66</v>
      </c>
      <c r="D106" s="84" t="s">
        <v>13</v>
      </c>
      <c r="E106" s="96"/>
      <c r="F106" s="96">
        <v>310</v>
      </c>
      <c r="G106" s="85">
        <f>G107</f>
        <v>3.8</v>
      </c>
    </row>
    <row r="107" spans="1:7" ht="21.75" customHeight="1">
      <c r="A107" s="62" t="s">
        <v>192</v>
      </c>
      <c r="B107" s="57"/>
      <c r="C107" s="84" t="s">
        <v>66</v>
      </c>
      <c r="D107" s="84" t="s">
        <v>13</v>
      </c>
      <c r="E107" s="95"/>
      <c r="F107" s="95">
        <v>313</v>
      </c>
      <c r="G107" s="39">
        <v>3.8</v>
      </c>
    </row>
    <row r="108" spans="1:7" ht="21.75" customHeight="1">
      <c r="A108" s="56" t="s">
        <v>46</v>
      </c>
      <c r="B108" s="57"/>
      <c r="C108" s="58">
        <v>10</v>
      </c>
      <c r="D108" s="58" t="s">
        <v>9</v>
      </c>
      <c r="E108" s="58"/>
      <c r="F108" s="59"/>
      <c r="G108" s="81">
        <f>G109</f>
        <v>7902.9</v>
      </c>
    </row>
    <row r="109" spans="1:7" ht="21.75" customHeight="1">
      <c r="A109" s="86" t="s">
        <v>34</v>
      </c>
      <c r="B109" s="70"/>
      <c r="C109" s="89">
        <v>10</v>
      </c>
      <c r="D109" s="89" t="s">
        <v>9</v>
      </c>
      <c r="E109" s="89"/>
      <c r="F109" s="89"/>
      <c r="G109" s="82">
        <f>G117+G110</f>
        <v>7902.9</v>
      </c>
    </row>
    <row r="110" spans="1:7" ht="42.75" customHeight="1">
      <c r="A110" s="86" t="s">
        <v>107</v>
      </c>
      <c r="B110" s="70"/>
      <c r="C110" s="89">
        <v>10</v>
      </c>
      <c r="D110" s="89" t="s">
        <v>9</v>
      </c>
      <c r="E110" s="89"/>
      <c r="F110" s="89"/>
      <c r="G110" s="97"/>
    </row>
    <row r="111" spans="1:7" ht="63.75" customHeight="1">
      <c r="A111" s="94" t="s">
        <v>156</v>
      </c>
      <c r="B111" s="98"/>
      <c r="C111" s="99">
        <v>10</v>
      </c>
      <c r="D111" s="99" t="s">
        <v>9</v>
      </c>
      <c r="E111" s="99" t="s">
        <v>228</v>
      </c>
      <c r="F111" s="99"/>
      <c r="G111" s="85">
        <f>G112</f>
        <v>207.7</v>
      </c>
    </row>
    <row r="112" spans="1:7" ht="21.75" customHeight="1">
      <c r="A112" s="69" t="s">
        <v>129</v>
      </c>
      <c r="B112" s="63"/>
      <c r="C112" s="99">
        <v>10</v>
      </c>
      <c r="D112" s="99" t="s">
        <v>9</v>
      </c>
      <c r="E112" s="99"/>
      <c r="F112" s="64">
        <v>310</v>
      </c>
      <c r="G112" s="85">
        <f>G113</f>
        <v>207.7</v>
      </c>
    </row>
    <row r="113" spans="1:7" ht="21.75" customHeight="1">
      <c r="A113" s="62" t="s">
        <v>192</v>
      </c>
      <c r="B113" s="63"/>
      <c r="C113" s="99">
        <v>10</v>
      </c>
      <c r="D113" s="99" t="s">
        <v>9</v>
      </c>
      <c r="E113" s="99"/>
      <c r="F113" s="99">
        <v>313</v>
      </c>
      <c r="G113" s="85">
        <v>207.7</v>
      </c>
    </row>
    <row r="114" spans="1:7" ht="21.75" customHeight="1">
      <c r="A114" s="62" t="s">
        <v>157</v>
      </c>
      <c r="B114" s="63"/>
      <c r="C114" s="99">
        <v>10</v>
      </c>
      <c r="D114" s="99" t="s">
        <v>9</v>
      </c>
      <c r="E114" s="99" t="s">
        <v>229</v>
      </c>
      <c r="F114" s="99"/>
      <c r="G114" s="85">
        <f>G115</f>
        <v>239</v>
      </c>
    </row>
    <row r="115" spans="1:7" ht="21.75" customHeight="1">
      <c r="A115" s="69" t="s">
        <v>193</v>
      </c>
      <c r="B115" s="63"/>
      <c r="C115" s="99">
        <v>10</v>
      </c>
      <c r="D115" s="99" t="s">
        <v>9</v>
      </c>
      <c r="E115" s="99"/>
      <c r="F115" s="64">
        <v>300</v>
      </c>
      <c r="G115" s="85">
        <f>G116</f>
        <v>239</v>
      </c>
    </row>
    <row r="116" spans="1:7" ht="21.75" customHeight="1">
      <c r="A116" s="62" t="s">
        <v>194</v>
      </c>
      <c r="B116" s="63"/>
      <c r="C116" s="99">
        <v>10</v>
      </c>
      <c r="D116" s="99" t="s">
        <v>9</v>
      </c>
      <c r="E116" s="99"/>
      <c r="F116" s="99">
        <v>360</v>
      </c>
      <c r="G116" s="85">
        <v>239</v>
      </c>
    </row>
    <row r="117" spans="1:7" ht="21.75" customHeight="1">
      <c r="A117" s="56" t="s">
        <v>67</v>
      </c>
      <c r="B117" s="63"/>
      <c r="C117" s="64">
        <v>10</v>
      </c>
      <c r="D117" s="64" t="s">
        <v>9</v>
      </c>
      <c r="E117" s="64" t="s">
        <v>230</v>
      </c>
      <c r="F117" s="64"/>
      <c r="G117" s="85">
        <f>G118+G121+G124</f>
        <v>7902.9</v>
      </c>
    </row>
    <row r="118" spans="1:7" ht="21.75" customHeight="1">
      <c r="A118" s="56" t="s">
        <v>68</v>
      </c>
      <c r="B118" s="63"/>
      <c r="C118" s="64">
        <v>10</v>
      </c>
      <c r="D118" s="64" t="s">
        <v>9</v>
      </c>
      <c r="E118" s="64" t="s">
        <v>231</v>
      </c>
      <c r="F118" s="64"/>
      <c r="G118" s="85">
        <f>G119</f>
        <v>868.8</v>
      </c>
    </row>
    <row r="119" spans="1:7" ht="21.75" customHeight="1">
      <c r="A119" s="69" t="s">
        <v>129</v>
      </c>
      <c r="B119" s="63"/>
      <c r="C119" s="64">
        <v>10</v>
      </c>
      <c r="D119" s="64" t="s">
        <v>9</v>
      </c>
      <c r="E119" s="64"/>
      <c r="F119" s="64">
        <v>310</v>
      </c>
      <c r="G119" s="85">
        <f>G120</f>
        <v>868.8</v>
      </c>
    </row>
    <row r="120" spans="1:7" ht="21.75" customHeight="1">
      <c r="A120" s="62" t="s">
        <v>192</v>
      </c>
      <c r="B120" s="63"/>
      <c r="C120" s="64">
        <v>10</v>
      </c>
      <c r="D120" s="64" t="s">
        <v>9</v>
      </c>
      <c r="E120" s="64"/>
      <c r="F120" s="99">
        <v>313</v>
      </c>
      <c r="G120" s="39">
        <v>868.8</v>
      </c>
    </row>
    <row r="121" spans="1:7" ht="21.75" customHeight="1">
      <c r="A121" s="56" t="s">
        <v>69</v>
      </c>
      <c r="B121" s="63"/>
      <c r="C121" s="64">
        <v>10</v>
      </c>
      <c r="D121" s="64" t="s">
        <v>9</v>
      </c>
      <c r="E121" s="64" t="s">
        <v>232</v>
      </c>
      <c r="F121" s="64"/>
      <c r="G121" s="85">
        <f>G122</f>
        <v>457.8</v>
      </c>
    </row>
    <row r="122" spans="1:7" ht="21.75" customHeight="1">
      <c r="A122" s="69" t="s">
        <v>193</v>
      </c>
      <c r="B122" s="63"/>
      <c r="C122" s="64">
        <v>10</v>
      </c>
      <c r="D122" s="64" t="s">
        <v>9</v>
      </c>
      <c r="E122" s="64"/>
      <c r="F122" s="64">
        <v>300</v>
      </c>
      <c r="G122" s="85">
        <f>G123</f>
        <v>457.8</v>
      </c>
    </row>
    <row r="123" spans="1:7" ht="21.75" customHeight="1">
      <c r="A123" s="62" t="s">
        <v>194</v>
      </c>
      <c r="B123" s="63"/>
      <c r="C123" s="64">
        <v>10</v>
      </c>
      <c r="D123" s="64" t="s">
        <v>9</v>
      </c>
      <c r="E123" s="64"/>
      <c r="F123" s="99">
        <v>360</v>
      </c>
      <c r="G123" s="39">
        <v>457.8</v>
      </c>
    </row>
    <row r="124" spans="1:7" ht="21.75" customHeight="1">
      <c r="A124" s="56" t="s">
        <v>70</v>
      </c>
      <c r="B124" s="63"/>
      <c r="C124" s="64">
        <v>10</v>
      </c>
      <c r="D124" s="64" t="s">
        <v>9</v>
      </c>
      <c r="E124" s="64" t="s">
        <v>233</v>
      </c>
      <c r="F124" s="64"/>
      <c r="G124" s="85">
        <f>G125</f>
        <v>6576.3</v>
      </c>
    </row>
    <row r="125" spans="1:7" ht="21.75" customHeight="1">
      <c r="A125" s="69" t="s">
        <v>129</v>
      </c>
      <c r="B125" s="63"/>
      <c r="C125" s="64">
        <v>10</v>
      </c>
      <c r="D125" s="64" t="s">
        <v>9</v>
      </c>
      <c r="E125" s="64"/>
      <c r="F125" s="64">
        <v>310</v>
      </c>
      <c r="G125" s="85">
        <f>G126</f>
        <v>6576.3</v>
      </c>
    </row>
    <row r="126" spans="1:7" ht="21.75" customHeight="1">
      <c r="A126" s="62" t="s">
        <v>192</v>
      </c>
      <c r="B126" s="63"/>
      <c r="C126" s="64">
        <v>10</v>
      </c>
      <c r="D126" s="64" t="s">
        <v>9</v>
      </c>
      <c r="E126" s="64"/>
      <c r="F126" s="99">
        <v>313</v>
      </c>
      <c r="G126" s="85">
        <v>6576.3</v>
      </c>
    </row>
    <row r="127" spans="1:7" ht="21.75" customHeight="1">
      <c r="A127" s="78" t="s">
        <v>71</v>
      </c>
      <c r="B127" s="79"/>
      <c r="C127" s="100">
        <v>11</v>
      </c>
      <c r="D127" s="100"/>
      <c r="E127" s="100"/>
      <c r="F127" s="101"/>
      <c r="G127" s="55">
        <f>G128</f>
        <v>320.3</v>
      </c>
    </row>
    <row r="128" spans="1:7" ht="21.75" customHeight="1">
      <c r="A128" s="86" t="s">
        <v>72</v>
      </c>
      <c r="B128" s="87"/>
      <c r="C128" s="102">
        <v>11</v>
      </c>
      <c r="D128" s="102" t="s">
        <v>12</v>
      </c>
      <c r="E128" s="102"/>
      <c r="F128" s="103"/>
      <c r="G128" s="61">
        <f>G129</f>
        <v>320.3</v>
      </c>
    </row>
    <row r="129" spans="1:7" ht="21.75" customHeight="1">
      <c r="A129" s="62" t="s">
        <v>73</v>
      </c>
      <c r="B129" s="70"/>
      <c r="C129" s="103">
        <v>11</v>
      </c>
      <c r="D129" s="103" t="s">
        <v>12</v>
      </c>
      <c r="E129" s="103" t="s">
        <v>234</v>
      </c>
      <c r="F129" s="103"/>
      <c r="G129" s="61">
        <f>G130</f>
        <v>320.3</v>
      </c>
    </row>
    <row r="130" spans="1:7" ht="21.75" customHeight="1">
      <c r="A130" s="66" t="s">
        <v>74</v>
      </c>
      <c r="B130" s="64"/>
      <c r="C130" s="84" t="s">
        <v>75</v>
      </c>
      <c r="D130" s="84" t="s">
        <v>12</v>
      </c>
      <c r="E130" s="84" t="s">
        <v>235</v>
      </c>
      <c r="F130" s="84"/>
      <c r="G130" s="74">
        <f>G132</f>
        <v>320.3</v>
      </c>
    </row>
    <row r="131" spans="1:7" ht="21.75" customHeight="1">
      <c r="A131" s="62" t="s">
        <v>90</v>
      </c>
      <c r="B131" s="63"/>
      <c r="C131" s="84" t="s">
        <v>75</v>
      </c>
      <c r="D131" s="84" t="s">
        <v>12</v>
      </c>
      <c r="E131" s="84"/>
      <c r="F131" s="64">
        <v>240</v>
      </c>
      <c r="G131" s="85">
        <f>G132</f>
        <v>320.3</v>
      </c>
    </row>
    <row r="132" spans="1:7" ht="21.75" customHeight="1">
      <c r="A132" s="66" t="s">
        <v>99</v>
      </c>
      <c r="B132" s="63"/>
      <c r="C132" s="84" t="s">
        <v>75</v>
      </c>
      <c r="D132" s="84" t="s">
        <v>12</v>
      </c>
      <c r="E132" s="84"/>
      <c r="F132" s="64">
        <v>244</v>
      </c>
      <c r="G132" s="85">
        <v>320.3</v>
      </c>
    </row>
  </sheetData>
  <sheetProtection/>
  <mergeCells count="3">
    <mergeCell ref="A1:A3"/>
    <mergeCell ref="B1:F1"/>
    <mergeCell ref="B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2016-11-02T03:21:18Z</cp:lastPrinted>
  <dcterms:created xsi:type="dcterms:W3CDTF">2004-12-14T02:28:06Z</dcterms:created>
  <dcterms:modified xsi:type="dcterms:W3CDTF">2016-11-17T05:36:06Z</dcterms:modified>
  <cp:category/>
  <cp:version/>
  <cp:contentType/>
  <cp:contentStatus/>
</cp:coreProperties>
</file>