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U:\!Отдел совершенствования государственного управления\Доклад СВОДНЫЙ по ОМСУ 2018\Опросы по IT-технологиям\КОМИССИя\"/>
    </mc:Choice>
  </mc:AlternateContent>
  <bookViews>
    <workbookView xWindow="0" yWindow="0" windowWidth="15570" windowHeight="5835" xr2:uid="{00000000-000D-0000-FFFF-FFFF00000000}"/>
  </bookViews>
  <sheets>
    <sheet name="автодороги" sheetId="3" r:id="rId1"/>
    <sheet name="транспорт" sheetId="4" r:id="rId2"/>
    <sheet name="ЖКХ" sheetId="6" r:id="rId3"/>
  </sheets>
  <definedNames>
    <definedName name="_xlnm._FilterDatabase" localSheetId="2" hidden="1">ЖКХ!$A$4:$U$46</definedName>
    <definedName name="_xlnm.Print_Area" localSheetId="0">автодороги!$A$1:$S$34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G27" i="3" s="1"/>
  <c r="F5" i="3"/>
  <c r="G5" i="3" s="1"/>
  <c r="D5" i="3" l="1"/>
  <c r="D27" i="3" l="1"/>
  <c r="E27" i="3" s="1"/>
  <c r="B27" i="3"/>
  <c r="C27" i="3" s="1"/>
  <c r="C5" i="3" l="1"/>
</calcChain>
</file>

<file path=xl/sharedStrings.xml><?xml version="1.0" encoding="utf-8"?>
<sst xmlns="http://schemas.openxmlformats.org/spreadsheetml/2006/main" count="400" uniqueCount="123">
  <si>
    <t>Сфера деятельности (предприятие)</t>
  </si>
  <si>
    <t>Содержание автомобильных дорог</t>
  </si>
  <si>
    <t>плохое состояние дорожного покрытия (выбоины, просадки, колейность и другие дефекты)</t>
  </si>
  <si>
    <t>плохое состояние искусственных сооружений на автодороге (мосты, путепроводы и др. подобные сооружения)</t>
  </si>
  <si>
    <t>большинство автомобильных дорог не имеет асфальтобетонного покрытия</t>
  </si>
  <si>
    <t>Причины неудовлетворенности (%)</t>
  </si>
  <si>
    <t>2015 год</t>
  </si>
  <si>
    <t>КГУП «Автомобильные дороги Забайкалья»:</t>
  </si>
  <si>
    <t>МР «Приаргунский район»</t>
  </si>
  <si>
    <t>МР «Газимуро-Заводский район»</t>
  </si>
  <si>
    <t>МР «Оловяннинский район»</t>
  </si>
  <si>
    <t>МР «Александрово-Заводский район»</t>
  </si>
  <si>
    <t>МР «Шелопугинский район»</t>
  </si>
  <si>
    <t>МР «Тунгокоченский район»</t>
  </si>
  <si>
    <t>МР «Читинский район»</t>
  </si>
  <si>
    <t>МР «Агинский район»</t>
  </si>
  <si>
    <t>МР «Нерчинско-Заводский район»</t>
  </si>
  <si>
    <t>МР «Забайкальский район»</t>
  </si>
  <si>
    <t>МР «Карымский район»</t>
  </si>
  <si>
    <t>МР «Ононский район»</t>
  </si>
  <si>
    <t>МР «Балейский район»</t>
  </si>
  <si>
    <t>МР «Акшинский район»</t>
  </si>
  <si>
    <t>МР «Кыринский район»</t>
  </si>
  <si>
    <t>МР «Калганский район»</t>
  </si>
  <si>
    <t>МР «Дульдургинский район»</t>
  </si>
  <si>
    <t>МР «Город Краснокаменск и Краснокаменский район»</t>
  </si>
  <si>
    <t>МР «Сретенский район»</t>
  </si>
  <si>
    <t>МР «Могойтуйский район»</t>
  </si>
  <si>
    <t>МР «Нерчинский район»</t>
  </si>
  <si>
    <t>КГУП «Забайкалье»:</t>
  </si>
  <si>
    <t>МР «Красночикойский район»</t>
  </si>
  <si>
    <t>МР «Хилокский район»</t>
  </si>
  <si>
    <t>МП «ДМРСУ» ГО «Город Чита»</t>
  </si>
  <si>
    <t>МУП «Жилищно-коммунальное хозяйство» МР «Нерчинский район»</t>
  </si>
  <si>
    <t>МКП «ДорСервис» МР «Город Краснокаменск и Краснокаменский район»</t>
  </si>
  <si>
    <t>Кол-во анкет (шт.)</t>
  </si>
  <si>
    <t>Содержание автомобильных дорог МУ «Благоустройство» МР «Борзинский район»</t>
  </si>
  <si>
    <t>Уровень удовл-ти населения, %</t>
  </si>
  <si>
    <t>КГУП "СМЭУ" ГО «Город Чита»</t>
  </si>
  <si>
    <t>2016 год</t>
  </si>
  <si>
    <t>несвоевременное проведение работ по ремонту и содержанию автодорог, в т.ч. неоперативное реагирование на ликвидацию аварийной ситуации (снежные или песчаные заносы, гололед, размывы, глубокие лужи и т.п.)</t>
  </si>
  <si>
    <t>отсутствие или неудовлетворительное состояние элементов обустройства автодороги: дорожные знаки, дорожные ограждения, светофоры, дорожная разметка</t>
  </si>
  <si>
    <t>не организованы остановочные пункты общественного пассажирского транспорта и площадки для остановки и стоянки автомобилей</t>
  </si>
  <si>
    <t>Сфера деятельности
 (предприятие)</t>
  </si>
  <si>
    <t>Уровень 
удовл-ти населения, %</t>
  </si>
  <si>
    <t>Кол-во 
анкет (шт.)</t>
  </si>
  <si>
    <t xml:space="preserve">Организация транспортного обслуживания населения </t>
  </si>
  <si>
    <t>не устраивает график движения транспорта (большие временные интервалы ожидания транспорта)</t>
  </si>
  <si>
    <t>высокая плата за проезд</t>
  </si>
  <si>
    <t>не предоставление льгот отдельным категориям граждан</t>
  </si>
  <si>
    <t>отсутствие прямого транспортного сообщения с некоторыми точками городского округа (муниципального района)</t>
  </si>
  <si>
    <t>плохое техническое состояние транспортных средств</t>
  </si>
  <si>
    <t>маршруты общественного транспорта не обустроены автобусными павильонами, станциями, автобусными остановками</t>
  </si>
  <si>
    <t>МУП АТП 
МР «Александрово-Заводский район»</t>
  </si>
  <si>
    <t>МУП Дульдургинская автоколонна 
МР «Дульдургинский район»</t>
  </si>
  <si>
    <t>МУП «Универсал+»
МР «Дульдургинский район»</t>
  </si>
  <si>
    <t>МУП «Калганское АТП»
МР «Калганский район»</t>
  </si>
  <si>
    <t>МУП «РЖКХ»
МР «Красночикойский район»</t>
  </si>
  <si>
    <t>МУП «Кыринская автоколонна»
МР «Кыринский район»</t>
  </si>
  <si>
    <t>ОАО «Гортрансавто»
ГО «Город Чита»</t>
  </si>
  <si>
    <t xml:space="preserve">Уровень удовл-ти населения </t>
  </si>
  <si>
    <t>Оказание жилищно-коммунальных услуг</t>
  </si>
  <si>
    <t>отсутствуют общедомовые приборы учета потребления тепла</t>
  </si>
  <si>
    <t>высокая и ежегодно растущая стоимость э/снабжения</t>
  </si>
  <si>
    <t>затру-дняюсь ответить</t>
  </si>
  <si>
    <t>высокая и ежегодно растущая стоим. т/снабжения</t>
  </si>
  <si>
    <t>отсутствуют общедомовые приборы учета потребления э/энергии</t>
  </si>
  <si>
    <t>отсутствует централизованное в/снабжение</t>
  </si>
  <si>
    <t>частые перебои в э/снабжении</t>
  </si>
  <si>
    <t>поставляемые ресурсы не соотв. нормативам нагрева воды (вода имеет посторонний запах, цвет и др.)</t>
  </si>
  <si>
    <t>реальный расход топлива больше выделяемого населению по установленным нормативам</t>
  </si>
  <si>
    <t>отсутствует централизованное т/снабжение</t>
  </si>
  <si>
    <t>Государственное учреждение здравоохранения «Газимуро-Заводская центральная районная больница» муниципальный район «Газимуро-Заводский район»</t>
  </si>
  <si>
    <t>МУП «Тепловодоканал» муниципальный район «Оловяннинский район»</t>
  </si>
  <si>
    <t>МУП «Коммунальник» муниципальный район «Оловяннинский район»</t>
  </si>
  <si>
    <t>МУП «Жилищно-коммунальное хозяйство» муниципальный район «Нерчинский район»</t>
  </si>
  <si>
    <t>МКП «Казаново» муниципальный район «Шилкинский район»</t>
  </si>
  <si>
    <t>МУП «Теплоснаб» муниципальный район «Оловяннинский район»</t>
  </si>
  <si>
    <t>МУП «Коммунальник» муниципальный район «Кыринский район»</t>
  </si>
  <si>
    <t>Государственное образовательное учреждение среднего профессионального образования «Балейское медицинское училище» муниципальный район «Балейский район»</t>
  </si>
  <si>
    <t>Казенное предприятие Забайкальского края «Государственное недвижимое имущество» городской округ «Город Чита»</t>
  </si>
  <si>
    <t>ОАО «Водоканал-Чита» городской округ «Город Чита»</t>
  </si>
  <si>
    <t>МП «Горсвет» городской округ «Город Чита»</t>
  </si>
  <si>
    <t>МУП «Тепловодосети» муниципальный район «Тунгокоченский район»</t>
  </si>
  <si>
    <t>МУП «Коммунальный автотранспортный энергетический комплекс» (КАТЭК) муниципальный район «Каларский район»</t>
  </si>
  <si>
    <t>Государственное учреждение здравоохранения «Забайкальские санатории» городской округ «Город Чита»</t>
  </si>
  <si>
    <t>Государственное учреждение здравоохранения «Тунгокоченская центральная районная больница» муниципальный район «Тунгокоченский район»</t>
  </si>
  <si>
    <t>Государственное учреждение здравоохранения «Дульдургинская центральная районная больница» муниципальный район «Дульдургинский район»</t>
  </si>
  <si>
    <t>МУП «ГРЭЦ» муниципальный район «Хилокский район»</t>
  </si>
  <si>
    <t>МУП «Жилищно-коммунальное хозяйство» муниципальный район «Александрово-Заводский район»</t>
  </si>
  <si>
    <t>МУП «Гарант» муниципальный район «Хилокский район»</t>
  </si>
  <si>
    <t>МУП « Чернышевская теплоэнергетическая компания» муниципальный район «Чернышевский район»</t>
  </si>
  <si>
    <t>МУП КХ «Сретенск» муниципальный район «Сретенский район»</t>
  </si>
  <si>
    <t>Государственное образовательное учреждение среднего профессионального образования «Нерчинский аграрный техникум» муниципальный район «Нерчинский район»</t>
  </si>
  <si>
    <t>УМП «Жилищно-коммунальное хозяйство» муниципальный район «Город Краснокаменск и Краснокаменский район»</t>
  </si>
  <si>
    <t>МУП «Жилищно-коммунальное хозяйство» муниципальный район «Шелопугинский район»</t>
  </si>
  <si>
    <t>2017 год</t>
  </si>
  <si>
    <t>МП "Троллейбусное управление " ГО "Город Чита"</t>
  </si>
  <si>
    <t>МУП «Краснокаменское автотранспортное предприятие»
МР «Город Краснокаменск и Краснокаменский район»</t>
  </si>
  <si>
    <t xml:space="preserve"> - </t>
  </si>
  <si>
    <t>МУП "Райтопсбыт" муниципальный район "Забайкальский район"</t>
  </si>
  <si>
    <t>МУП "Коммунальник" муниципальный район "Улетовский район"</t>
  </si>
  <si>
    <t>МУП "МК" муниципальный район "Улетовский район"</t>
  </si>
  <si>
    <t>МП «Агаавтотранс» 
ГО «Поселок Агинское»</t>
  </si>
  <si>
    <t>МП «Агинское автотранспортное предприятие» 
МР «Агинский район»</t>
  </si>
  <si>
    <t>МП «Амитхаша» муниципальный район «Агинский район»</t>
  </si>
  <si>
    <t>МУП ЖКХ «Давенда» муниципального района "Могочинсикй район"</t>
  </si>
  <si>
    <t>МП «Служба энергетики» Городской округ "Поселок Агинское"</t>
  </si>
  <si>
    <t>МП «Теплосети» мунципального района "Могойтуйсктй район"</t>
  </si>
  <si>
    <t>МП «Урдо-Ага» муниципального района "Агинский район"</t>
  </si>
  <si>
    <t>МП «Водоснабжение» Городской округ "Поселок Агинское"</t>
  </si>
  <si>
    <t>Государственное стационарное учреждение социального обслуживания «Петровск-Забайкальский детский дом-интернат для умственно-отсталых детей» Забайкальского края</t>
  </si>
  <si>
    <t>Государственное учреждение здравоохранения «Шилкинская центральная районная больница»</t>
  </si>
  <si>
    <t>частые перебои</t>
  </si>
  <si>
    <t xml:space="preserve">поставляемые ресурсы не соотв. нормативам </t>
  </si>
  <si>
    <t>высокая и ежегодно растущая стоим.</t>
  </si>
  <si>
    <t xml:space="preserve">отсутствуют общедомовые приборы учета потребления </t>
  </si>
  <si>
    <t>УМП «Жилищно-коммунальное управление» муниципального района "Город Краснокаменск и Краснокаменский район"</t>
  </si>
  <si>
    <t>-</t>
  </si>
  <si>
    <t>Причины неудовлетворенности, 2017 год (%)</t>
  </si>
  <si>
    <t>Анализ результатов опроса населения об эффективности деятельности руководителей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государственной или муниципальной собственности, осуществляющих оказание услуг населению муниципальных образований Забайкальского края в части обслуживания автомобильных дорог</t>
  </si>
  <si>
    <t xml:space="preserve">Анализ результатов опроса населения об эффективности деятельности руководителей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государственной или муниципальной собственности, осуществляющих оказание транспортных услуг населению муниципальных образований Забайкальского края </t>
  </si>
  <si>
    <t xml:space="preserve">Анализ результатов опроса населения об эффективности деятельности руководителей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государственной или муниципальной собственности, осуществляющих оказание жилищно-коммунальных услуг населению муниципальных образований Забайкальского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</si>
</sst>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9" fontId="13" fillId="0" borderId="0" applyFont="0" applyFill="0" applyBorder="0" applyAlignment="0" applyProtection="0"/>
  </cellStyleXfs>
  <cellXfs count="124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2" fillId="0" borderId="13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2" fontId="2" fillId="0" borderId="17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1" fontId="1" fillId="0" borderId="1" xfId="0" applyNumberFormat="1" applyFont="1" applyBorder="1" applyAlignment="1">
      <alignment horizontal="center" vertical="top"/>
    </xf>
    <xf numFmtId="1" fontId="1" fillId="0" borderId="11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2" fontId="2" fillId="2" borderId="18" xfId="0" applyNumberFormat="1" applyFont="1" applyFill="1" applyBorder="1" applyAlignment="1">
      <alignment vertical="top" wrapText="1"/>
    </xf>
    <xf numFmtId="1" fontId="2" fillId="2" borderId="19" xfId="0" applyNumberFormat="1" applyFont="1" applyFill="1" applyBorder="1" applyAlignment="1">
      <alignment horizontal="center" vertical="top" wrapText="1"/>
    </xf>
    <xf numFmtId="164" fontId="2" fillId="2" borderId="19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" fontId="1" fillId="2" borderId="19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/>
    </xf>
    <xf numFmtId="1" fontId="1" fillId="0" borderId="16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/>
    </xf>
    <xf numFmtId="2" fontId="2" fillId="0" borderId="13" xfId="0" applyNumberFormat="1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horizontal="center" vertical="top"/>
    </xf>
    <xf numFmtId="1" fontId="1" fillId="4" borderId="10" xfId="0" applyNumberFormat="1" applyFont="1" applyFill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/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top"/>
    </xf>
    <xf numFmtId="1" fontId="2" fillId="6" borderId="12" xfId="0" applyNumberFormat="1" applyFont="1" applyFill="1" applyBorder="1" applyAlignment="1">
      <alignment horizontal="center" vertical="top"/>
    </xf>
    <xf numFmtId="1" fontId="2" fillId="6" borderId="14" xfId="0" applyNumberFormat="1" applyFont="1" applyFill="1" applyBorder="1" applyAlignment="1">
      <alignment horizontal="center" vertical="top"/>
    </xf>
    <xf numFmtId="1" fontId="1" fillId="6" borderId="10" xfId="0" applyNumberFormat="1" applyFont="1" applyFill="1" applyBorder="1" applyAlignment="1">
      <alignment horizontal="center" vertical="top"/>
    </xf>
    <xf numFmtId="1" fontId="1" fillId="6" borderId="12" xfId="0" applyNumberFormat="1" applyFont="1" applyFill="1" applyBorder="1" applyAlignment="1">
      <alignment horizontal="center" vertical="top"/>
    </xf>
    <xf numFmtId="1" fontId="1" fillId="6" borderId="14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1" fontId="6" fillId="0" borderId="11" xfId="0" applyNumberFormat="1" applyFont="1" applyBorder="1" applyAlignment="1">
      <alignment horizontal="center" vertical="top"/>
    </xf>
    <xf numFmtId="1" fontId="6" fillId="6" borderId="11" xfId="0" applyNumberFormat="1" applyFont="1" applyFill="1" applyBorder="1" applyAlignment="1">
      <alignment horizontal="center" vertical="top"/>
    </xf>
    <xf numFmtId="1" fontId="6" fillId="6" borderId="1" xfId="0" applyNumberFormat="1" applyFont="1" applyFill="1" applyBorder="1" applyAlignment="1">
      <alignment horizontal="center" vertical="top"/>
    </xf>
    <xf numFmtId="1" fontId="4" fillId="6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" fontId="6" fillId="4" borderId="10" xfId="0" applyNumberFormat="1" applyFont="1" applyFill="1" applyBorder="1" applyAlignment="1">
      <alignment horizontal="center" vertical="top"/>
    </xf>
    <xf numFmtId="1" fontId="4" fillId="6" borderId="10" xfId="0" applyNumberFormat="1" applyFont="1" applyFill="1" applyBorder="1" applyAlignment="1">
      <alignment horizontal="center" vertical="top"/>
    </xf>
    <xf numFmtId="1" fontId="6" fillId="0" borderId="14" xfId="0" applyNumberFormat="1" applyFont="1" applyBorder="1" applyAlignment="1">
      <alignment horizontal="center" vertical="top"/>
    </xf>
    <xf numFmtId="1" fontId="6" fillId="0" borderId="16" xfId="0" applyNumberFormat="1" applyFont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13" fillId="0" borderId="0" xfId="1"/>
    <xf numFmtId="0" fontId="13" fillId="0" borderId="0" xfId="1" applyFill="1"/>
    <xf numFmtId="164" fontId="8" fillId="0" borderId="1" xfId="1" applyNumberFormat="1" applyFont="1" applyFill="1" applyBorder="1"/>
    <xf numFmtId="164" fontId="8" fillId="0" borderId="1" xfId="1" applyNumberFormat="1" applyFont="1" applyFill="1" applyBorder="1" applyAlignment="1">
      <alignment horizontal="center" vertical="center"/>
    </xf>
    <xf numFmtId="0" fontId="13" fillId="0" borderId="1" xfId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top" wrapText="1"/>
    </xf>
    <xf numFmtId="0" fontId="8" fillId="0" borderId="1" xfId="1" applyFont="1" applyFill="1" applyBorder="1" applyAlignment="1">
      <alignment vertical="top" wrapText="1"/>
    </xf>
    <xf numFmtId="164" fontId="8" fillId="0" borderId="1" xfId="1" applyNumberFormat="1" applyFont="1" applyFill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0" xfId="1" applyFont="1"/>
    <xf numFmtId="0" fontId="10" fillId="0" borderId="0" xfId="1" applyFont="1" applyFill="1"/>
    <xf numFmtId="164" fontId="11" fillId="0" borderId="1" xfId="1" applyNumberFormat="1" applyFont="1" applyFill="1" applyBorder="1" applyAlignment="1">
      <alignment horizontal="center" vertical="top"/>
    </xf>
    <xf numFmtId="164" fontId="11" fillId="0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top" wrapText="1"/>
    </xf>
    <xf numFmtId="164" fontId="8" fillId="0" borderId="1" xfId="1" applyNumberFormat="1" applyFont="1" applyBorder="1" applyAlignment="1">
      <alignment horizontal="center" vertical="top"/>
    </xf>
    <xf numFmtId="1" fontId="9" fillId="2" borderId="1" xfId="1" applyNumberFormat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top" wrapText="1"/>
    </xf>
    <xf numFmtId="164" fontId="1" fillId="5" borderId="1" xfId="1" applyNumberFormat="1" applyFont="1" applyFill="1" applyBorder="1" applyAlignment="1">
      <alignment horizontal="center" vertical="top" wrapText="1"/>
    </xf>
    <xf numFmtId="2" fontId="1" fillId="5" borderId="1" xfId="1" applyNumberFormat="1" applyFont="1" applyFill="1" applyBorder="1" applyAlignment="1">
      <alignment horizontal="center" vertical="top" wrapText="1"/>
    </xf>
    <xf numFmtId="2" fontId="4" fillId="5" borderId="1" xfId="1" applyNumberFormat="1" applyFont="1" applyFill="1" applyBorder="1" applyAlignment="1">
      <alignment horizontal="center" vertical="top" wrapText="1"/>
    </xf>
    <xf numFmtId="1" fontId="2" fillId="5" borderId="11" xfId="1" applyNumberFormat="1" applyFont="1" applyFill="1" applyBorder="1" applyAlignment="1">
      <alignment horizontal="center" vertical="top" wrapText="1"/>
    </xf>
    <xf numFmtId="1" fontId="1" fillId="5" borderId="1" xfId="1" applyNumberFormat="1" applyFont="1" applyFill="1" applyBorder="1" applyAlignment="1">
      <alignment horizontal="center" vertical="top" wrapText="1"/>
    </xf>
    <xf numFmtId="2" fontId="5" fillId="5" borderId="1" xfId="1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0" fillId="0" borderId="0" xfId="1" applyFont="1"/>
    <xf numFmtId="1" fontId="4" fillId="2" borderId="1" xfId="0" applyNumberFormat="1" applyFont="1" applyFill="1" applyBorder="1" applyAlignment="1">
      <alignment horizontal="center" vertical="top"/>
    </xf>
    <xf numFmtId="1" fontId="4" fillId="2" borderId="1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2" fontId="3" fillId="0" borderId="4" xfId="1" applyNumberFormat="1" applyFont="1" applyBorder="1" applyAlignment="1">
      <alignment horizontal="center" vertical="top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top" wrapText="1"/>
    </xf>
  </cellXfs>
  <cellStyles count="3">
    <cellStyle name="Обычный" xfId="0" builtinId="0"/>
    <cellStyle name="Обычный 2" xfId="1" xr:uid="{00000000-0005-0000-0000-000001000000}"/>
    <cellStyle name="Процент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zoomScale="80" zoomScaleNormal="80" workbookViewId="0">
      <pane xSplit="15" ySplit="4" topLeftCell="P27" activePane="bottomRight" state="frozen"/>
      <selection pane="topRight" activeCell="P1" sqref="P1"/>
      <selection pane="bottomLeft" activeCell="A5" sqref="A5"/>
      <selection pane="bottomRight" activeCell="G2" sqref="G2"/>
    </sheetView>
  </sheetViews>
  <sheetFormatPr defaultRowHeight="15" x14ac:dyDescent="0.25"/>
  <cols>
    <col min="1" max="1" width="21.85546875" style="8" customWidth="1"/>
    <col min="2" max="2" width="6.140625" hidden="1" customWidth="1"/>
    <col min="3" max="3" width="7.85546875" hidden="1" customWidth="1"/>
    <col min="4" max="4" width="5.85546875" customWidth="1"/>
    <col min="5" max="7" width="8" customWidth="1"/>
    <col min="8" max="8" width="8.85546875" hidden="1" customWidth="1"/>
    <col min="9" max="9" width="11" hidden="1" customWidth="1"/>
    <col min="10" max="10" width="9.85546875" hidden="1" customWidth="1"/>
    <col min="11" max="11" width="13.42578125" hidden="1" customWidth="1"/>
    <col min="12" max="12" width="11.7109375" hidden="1" customWidth="1"/>
    <col min="13" max="13" width="14.42578125" hidden="1" customWidth="1"/>
    <col min="14" max="14" width="8.85546875" customWidth="1"/>
    <col min="15" max="15" width="11" customWidth="1"/>
    <col min="16" max="16" width="9.85546875" customWidth="1"/>
    <col min="17" max="17" width="13.42578125" customWidth="1"/>
    <col min="18" max="18" width="11.7109375" customWidth="1"/>
    <col min="19" max="19" width="12.42578125" customWidth="1"/>
  </cols>
  <sheetData>
    <row r="1" spans="1:19" ht="68.25" customHeight="1" x14ac:dyDescent="0.25">
      <c r="A1" s="97" t="s">
        <v>120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45.75" customHeight="1" x14ac:dyDescent="0.25">
      <c r="A2" s="98" t="s">
        <v>0</v>
      </c>
      <c r="B2" s="1" t="s">
        <v>35</v>
      </c>
      <c r="C2" s="1" t="s">
        <v>37</v>
      </c>
      <c r="D2" s="1" t="s">
        <v>35</v>
      </c>
      <c r="E2" s="1" t="s">
        <v>37</v>
      </c>
      <c r="F2" s="1" t="s">
        <v>35</v>
      </c>
      <c r="G2" s="1" t="s">
        <v>37</v>
      </c>
      <c r="H2" s="91" t="s">
        <v>5</v>
      </c>
      <c r="I2" s="92"/>
      <c r="J2" s="92"/>
      <c r="K2" s="92"/>
      <c r="L2" s="92"/>
      <c r="M2" s="93"/>
      <c r="N2" s="91" t="s">
        <v>119</v>
      </c>
      <c r="O2" s="92"/>
      <c r="P2" s="92"/>
      <c r="Q2" s="92"/>
      <c r="R2" s="92"/>
      <c r="S2" s="93"/>
    </row>
    <row r="3" spans="1:19" ht="21.75" customHeight="1" x14ac:dyDescent="0.25">
      <c r="A3" s="99"/>
      <c r="B3" s="100" t="s">
        <v>6</v>
      </c>
      <c r="C3" s="101"/>
      <c r="D3" s="100" t="s">
        <v>39</v>
      </c>
      <c r="E3" s="101"/>
      <c r="F3" s="100" t="s">
        <v>96</v>
      </c>
      <c r="G3" s="101"/>
      <c r="H3" s="94"/>
      <c r="I3" s="95"/>
      <c r="J3" s="95"/>
      <c r="K3" s="95"/>
      <c r="L3" s="95"/>
      <c r="M3" s="96"/>
      <c r="N3" s="94"/>
      <c r="O3" s="95"/>
      <c r="P3" s="95"/>
      <c r="Q3" s="95"/>
      <c r="R3" s="95"/>
      <c r="S3" s="96"/>
    </row>
    <row r="4" spans="1:19" ht="178.5" customHeight="1" x14ac:dyDescent="0.25">
      <c r="A4" s="18" t="s">
        <v>1</v>
      </c>
      <c r="B4" s="19"/>
      <c r="C4" s="19"/>
      <c r="D4" s="19"/>
      <c r="E4" s="19"/>
      <c r="F4" s="19"/>
      <c r="G4" s="19"/>
      <c r="H4" s="20" t="s">
        <v>2</v>
      </c>
      <c r="I4" s="20" t="s">
        <v>40</v>
      </c>
      <c r="J4" s="20" t="s">
        <v>4</v>
      </c>
      <c r="K4" s="20" t="s">
        <v>41</v>
      </c>
      <c r="L4" s="20" t="s">
        <v>3</v>
      </c>
      <c r="M4" s="20" t="s">
        <v>42</v>
      </c>
      <c r="N4" s="20" t="s">
        <v>2</v>
      </c>
      <c r="O4" s="20" t="s">
        <v>40</v>
      </c>
      <c r="P4" s="20" t="s">
        <v>4</v>
      </c>
      <c r="Q4" s="20" t="s">
        <v>41</v>
      </c>
      <c r="R4" s="20" t="s">
        <v>3</v>
      </c>
      <c r="S4" s="20" t="s">
        <v>42</v>
      </c>
    </row>
    <row r="5" spans="1:19" ht="23.1" customHeight="1" thickBot="1" x14ac:dyDescent="0.3">
      <c r="A5" s="15" t="s">
        <v>7</v>
      </c>
      <c r="B5" s="16">
        <v>493</v>
      </c>
      <c r="C5" s="17">
        <f>(B6*C6+B7*C7+B8*C8+B9*C9+B10*C10+B15*C15+B11*C11+B12*C12+B13*C13+B14*C14+B16*C16+B17*C17+C18*B18+B19*C19+B20*C20+B21*C21+B22*C22+B23*C23+B24*C24+B25*C25+B26*C26)/493</f>
        <v>70.843813387423936</v>
      </c>
      <c r="D5" s="16">
        <f>SUM(D6:D26)</f>
        <v>87</v>
      </c>
      <c r="E5" s="17">
        <v>63.4</v>
      </c>
      <c r="F5" s="17">
        <f>SUM(F6:F26)</f>
        <v>25</v>
      </c>
      <c r="G5" s="17">
        <f>(F6*G6+F7*G7+F8*G8+F9*G9+F10*G10+F15*G15+F11*G11+F12*G12+F13*G13+F14*G14+F16*G16+F17*G17+G18*F18+F19*G19+F20*G20+F21*G21+F22*G22+F23*G23+F24*G24+F25*G25+F26*G26)/F5</f>
        <v>75.8</v>
      </c>
      <c r="H5" s="21"/>
      <c r="I5" s="21"/>
      <c r="J5" s="21"/>
      <c r="K5" s="21"/>
      <c r="L5" s="21"/>
      <c r="M5" s="21"/>
      <c r="N5" s="59" t="s">
        <v>118</v>
      </c>
      <c r="O5" s="59" t="s">
        <v>118</v>
      </c>
      <c r="P5" s="59" t="s">
        <v>118</v>
      </c>
      <c r="Q5" s="59" t="s">
        <v>118</v>
      </c>
      <c r="R5" s="59" t="s">
        <v>118</v>
      </c>
      <c r="S5" s="59" t="s">
        <v>118</v>
      </c>
    </row>
    <row r="6" spans="1:19" hidden="1" x14ac:dyDescent="0.25">
      <c r="A6" s="2" t="s">
        <v>15</v>
      </c>
      <c r="B6" s="30">
        <v>6</v>
      </c>
      <c r="C6" s="30">
        <v>83</v>
      </c>
      <c r="D6" s="10">
        <v>1</v>
      </c>
      <c r="E6" s="45">
        <v>0</v>
      </c>
      <c r="F6" s="46"/>
      <c r="G6" s="46"/>
      <c r="H6" s="30"/>
      <c r="I6" s="30"/>
      <c r="J6" s="30"/>
      <c r="K6" s="30">
        <v>100</v>
      </c>
      <c r="L6" s="30">
        <v>100</v>
      </c>
      <c r="M6" s="30"/>
      <c r="N6" s="59" t="s">
        <v>118</v>
      </c>
      <c r="O6" s="59" t="s">
        <v>118</v>
      </c>
      <c r="P6" s="59" t="s">
        <v>118</v>
      </c>
      <c r="Q6" s="59" t="s">
        <v>118</v>
      </c>
      <c r="R6" s="59" t="s">
        <v>118</v>
      </c>
      <c r="S6" s="59" t="s">
        <v>118</v>
      </c>
    </row>
    <row r="7" spans="1:19" x14ac:dyDescent="0.25">
      <c r="A7" s="3" t="s">
        <v>21</v>
      </c>
      <c r="B7" s="29">
        <v>2</v>
      </c>
      <c r="C7" s="28">
        <v>0</v>
      </c>
      <c r="D7" s="9">
        <v>2</v>
      </c>
      <c r="E7" s="29">
        <v>100</v>
      </c>
      <c r="F7" s="88">
        <v>1</v>
      </c>
      <c r="G7" s="88">
        <v>100</v>
      </c>
      <c r="H7" s="88">
        <v>100</v>
      </c>
      <c r="I7" s="88">
        <v>50</v>
      </c>
      <c r="J7" s="88">
        <v>50</v>
      </c>
      <c r="K7" s="88">
        <v>50</v>
      </c>
      <c r="L7" s="88">
        <v>50</v>
      </c>
      <c r="M7" s="88"/>
      <c r="N7" s="59" t="s">
        <v>118</v>
      </c>
      <c r="O7" s="59" t="s">
        <v>118</v>
      </c>
      <c r="P7" s="59" t="s">
        <v>118</v>
      </c>
      <c r="Q7" s="59" t="s">
        <v>118</v>
      </c>
      <c r="R7" s="59" t="s">
        <v>118</v>
      </c>
      <c r="S7" s="59" t="s">
        <v>118</v>
      </c>
    </row>
    <row r="8" spans="1:19" ht="22.5" hidden="1" x14ac:dyDescent="0.25">
      <c r="A8" s="3" t="s">
        <v>11</v>
      </c>
      <c r="B8" s="29">
        <v>6</v>
      </c>
      <c r="C8" s="28">
        <v>17</v>
      </c>
      <c r="D8" s="9">
        <v>5</v>
      </c>
      <c r="E8" s="28">
        <v>20</v>
      </c>
      <c r="F8" s="47"/>
      <c r="G8" s="47"/>
      <c r="H8" s="29">
        <v>80</v>
      </c>
      <c r="I8" s="29">
        <v>80</v>
      </c>
      <c r="J8" s="29">
        <v>80</v>
      </c>
      <c r="K8" s="29">
        <v>40</v>
      </c>
      <c r="L8" s="29">
        <v>40</v>
      </c>
      <c r="M8" s="29">
        <v>20</v>
      </c>
      <c r="N8" s="48"/>
      <c r="O8" s="48"/>
      <c r="P8" s="38"/>
      <c r="Q8" s="38"/>
      <c r="R8" s="38"/>
      <c r="S8" s="38"/>
    </row>
    <row r="9" spans="1:19" x14ac:dyDescent="0.25">
      <c r="A9" s="3" t="s">
        <v>20</v>
      </c>
      <c r="B9" s="29">
        <v>10</v>
      </c>
      <c r="C9" s="29">
        <v>60</v>
      </c>
      <c r="D9" s="9">
        <v>1</v>
      </c>
      <c r="E9" s="29">
        <v>100</v>
      </c>
      <c r="F9" s="29">
        <v>1</v>
      </c>
      <c r="G9" s="29">
        <v>25</v>
      </c>
      <c r="H9" s="29">
        <v>100</v>
      </c>
      <c r="I9" s="29"/>
      <c r="J9" s="29">
        <v>100</v>
      </c>
      <c r="K9" s="29"/>
      <c r="L9" s="29">
        <v>100</v>
      </c>
      <c r="M9" s="29"/>
      <c r="N9" s="29">
        <v>100</v>
      </c>
      <c r="O9" s="29">
        <v>100</v>
      </c>
      <c r="P9" s="59" t="s">
        <v>118</v>
      </c>
      <c r="Q9" s="9">
        <v>100</v>
      </c>
      <c r="R9" s="9">
        <v>100</v>
      </c>
      <c r="S9" s="9">
        <v>100</v>
      </c>
    </row>
    <row r="10" spans="1:19" ht="22.5" hidden="1" x14ac:dyDescent="0.25">
      <c r="A10" s="3" t="s">
        <v>9</v>
      </c>
      <c r="B10" s="29">
        <v>15</v>
      </c>
      <c r="C10" s="29">
        <v>87</v>
      </c>
      <c r="D10" s="9">
        <v>11</v>
      </c>
      <c r="E10" s="29">
        <v>73</v>
      </c>
      <c r="F10" s="48"/>
      <c r="G10" s="48"/>
      <c r="H10" s="29">
        <v>91</v>
      </c>
      <c r="I10" s="29">
        <v>9</v>
      </c>
      <c r="J10" s="29">
        <v>9</v>
      </c>
      <c r="K10" s="29"/>
      <c r="L10" s="29">
        <v>36</v>
      </c>
      <c r="M10" s="29"/>
      <c r="N10" s="48"/>
      <c r="O10" s="48"/>
      <c r="P10" s="38"/>
      <c r="Q10" s="38"/>
      <c r="R10" s="38"/>
      <c r="S10" s="38"/>
    </row>
    <row r="11" spans="1:19" ht="22.5" hidden="1" x14ac:dyDescent="0.25">
      <c r="A11" s="3" t="s">
        <v>24</v>
      </c>
      <c r="B11" s="29">
        <v>3</v>
      </c>
      <c r="C11" s="29">
        <v>67</v>
      </c>
      <c r="D11" s="9">
        <v>3</v>
      </c>
      <c r="E11" s="29">
        <v>67</v>
      </c>
      <c r="F11" s="48"/>
      <c r="G11" s="48"/>
      <c r="H11" s="29">
        <v>67</v>
      </c>
      <c r="I11" s="29">
        <v>67</v>
      </c>
      <c r="J11" s="29">
        <v>33</v>
      </c>
      <c r="K11" s="29"/>
      <c r="L11" s="29">
        <v>33</v>
      </c>
      <c r="M11" s="29">
        <v>33</v>
      </c>
      <c r="N11" s="48"/>
      <c r="O11" s="48"/>
      <c r="P11" s="38"/>
      <c r="Q11" s="38"/>
      <c r="R11" s="38"/>
      <c r="S11" s="38"/>
    </row>
    <row r="12" spans="1:19" x14ac:dyDescent="0.25">
      <c r="A12" s="3" t="s">
        <v>17</v>
      </c>
      <c r="B12" s="29">
        <v>6</v>
      </c>
      <c r="C12" s="29">
        <v>67</v>
      </c>
      <c r="D12" s="9">
        <v>1</v>
      </c>
      <c r="E12" s="29">
        <v>0</v>
      </c>
      <c r="F12" s="29">
        <v>12</v>
      </c>
      <c r="G12" s="29">
        <v>85</v>
      </c>
      <c r="H12" s="29"/>
      <c r="I12" s="29"/>
      <c r="J12" s="29">
        <v>100</v>
      </c>
      <c r="K12" s="29"/>
      <c r="L12" s="29"/>
      <c r="M12" s="29"/>
      <c r="N12" s="29">
        <v>33</v>
      </c>
      <c r="O12" s="29">
        <v>17</v>
      </c>
      <c r="P12" s="9">
        <v>25</v>
      </c>
      <c r="Q12" s="59" t="s">
        <v>118</v>
      </c>
      <c r="R12" s="59" t="s">
        <v>118</v>
      </c>
      <c r="S12" s="59" t="s">
        <v>118</v>
      </c>
    </row>
    <row r="13" spans="1:19" hidden="1" x14ac:dyDescent="0.25">
      <c r="A13" s="3" t="s">
        <v>23</v>
      </c>
      <c r="B13" s="29">
        <v>4</v>
      </c>
      <c r="C13" s="29">
        <v>50</v>
      </c>
      <c r="D13" s="9">
        <v>5</v>
      </c>
      <c r="E13" s="29">
        <v>40</v>
      </c>
      <c r="F13" s="48"/>
      <c r="G13" s="48"/>
      <c r="H13" s="29">
        <v>80</v>
      </c>
      <c r="I13" s="29">
        <v>80</v>
      </c>
      <c r="J13" s="29">
        <v>40</v>
      </c>
      <c r="K13" s="29">
        <v>20</v>
      </c>
      <c r="L13" s="29"/>
      <c r="M13" s="29"/>
      <c r="N13" s="48"/>
      <c r="O13" s="48"/>
      <c r="P13" s="38"/>
      <c r="Q13" s="59" t="s">
        <v>118</v>
      </c>
      <c r="R13" s="59" t="s">
        <v>118</v>
      </c>
      <c r="S13" s="59" t="s">
        <v>118</v>
      </c>
    </row>
    <row r="14" spans="1:19" x14ac:dyDescent="0.25">
      <c r="A14" s="3" t="s">
        <v>18</v>
      </c>
      <c r="B14" s="29">
        <v>19</v>
      </c>
      <c r="C14" s="29">
        <v>63</v>
      </c>
      <c r="D14" s="9">
        <v>4</v>
      </c>
      <c r="E14" s="29">
        <v>50</v>
      </c>
      <c r="F14" s="29">
        <v>1</v>
      </c>
      <c r="G14" s="29">
        <v>75</v>
      </c>
      <c r="H14" s="29">
        <v>50</v>
      </c>
      <c r="I14" s="29">
        <v>25</v>
      </c>
      <c r="J14" s="29"/>
      <c r="K14" s="29">
        <v>25</v>
      </c>
      <c r="L14" s="29">
        <v>50</v>
      </c>
      <c r="M14" s="29">
        <v>50</v>
      </c>
      <c r="N14" s="29">
        <v>100</v>
      </c>
      <c r="O14" s="29">
        <v>100</v>
      </c>
      <c r="P14" s="9">
        <v>100</v>
      </c>
      <c r="Q14" s="59" t="s">
        <v>118</v>
      </c>
      <c r="R14" s="59" t="s">
        <v>118</v>
      </c>
      <c r="S14" s="59" t="s">
        <v>118</v>
      </c>
    </row>
    <row r="15" spans="1:19" ht="22.5" hidden="1" x14ac:dyDescent="0.25">
      <c r="A15" s="3" t="s">
        <v>25</v>
      </c>
      <c r="B15" s="29">
        <v>26</v>
      </c>
      <c r="C15" s="29">
        <v>65</v>
      </c>
      <c r="D15" s="9">
        <v>4</v>
      </c>
      <c r="E15" s="29">
        <v>75</v>
      </c>
      <c r="F15" s="48"/>
      <c r="G15" s="48"/>
      <c r="H15" s="29">
        <v>25</v>
      </c>
      <c r="I15" s="29"/>
      <c r="J15" s="29"/>
      <c r="K15" s="29"/>
      <c r="L15" s="29"/>
      <c r="M15" s="29"/>
      <c r="N15" s="48"/>
      <c r="O15" s="48"/>
      <c r="P15" s="38"/>
      <c r="Q15" s="59" t="s">
        <v>118</v>
      </c>
      <c r="R15" s="59" t="s">
        <v>118</v>
      </c>
      <c r="S15" s="59" t="s">
        <v>118</v>
      </c>
    </row>
    <row r="16" spans="1:19" hidden="1" x14ac:dyDescent="0.25">
      <c r="A16" s="3" t="s">
        <v>22</v>
      </c>
      <c r="B16" s="29">
        <v>8</v>
      </c>
      <c r="C16" s="29">
        <v>25</v>
      </c>
      <c r="D16" s="9">
        <v>5</v>
      </c>
      <c r="E16" s="28">
        <v>0</v>
      </c>
      <c r="F16" s="47"/>
      <c r="G16" s="47"/>
      <c r="H16" s="29">
        <v>100</v>
      </c>
      <c r="I16" s="29">
        <v>80</v>
      </c>
      <c r="J16" s="29">
        <v>80</v>
      </c>
      <c r="K16" s="29"/>
      <c r="L16" s="29">
        <v>80</v>
      </c>
      <c r="M16" s="29"/>
      <c r="N16" s="48"/>
      <c r="O16" s="48"/>
      <c r="P16" s="38"/>
      <c r="Q16" s="59" t="s">
        <v>118</v>
      </c>
      <c r="R16" s="59" t="s">
        <v>118</v>
      </c>
      <c r="S16" s="59" t="s">
        <v>118</v>
      </c>
    </row>
    <row r="17" spans="1:19" x14ac:dyDescent="0.25">
      <c r="A17" s="3" t="s">
        <v>27</v>
      </c>
      <c r="B17" s="29">
        <v>18</v>
      </c>
      <c r="C17" s="29">
        <v>94</v>
      </c>
      <c r="D17" s="59" t="s">
        <v>118</v>
      </c>
      <c r="E17" s="59" t="s">
        <v>118</v>
      </c>
      <c r="F17" s="49">
        <v>1</v>
      </c>
      <c r="G17" s="49">
        <v>25</v>
      </c>
      <c r="H17" s="29"/>
      <c r="I17" s="29"/>
      <c r="J17" s="29"/>
      <c r="K17" s="29"/>
      <c r="L17" s="29"/>
      <c r="M17" s="29"/>
      <c r="N17" s="29">
        <v>100</v>
      </c>
      <c r="O17" s="59" t="s">
        <v>118</v>
      </c>
      <c r="P17" s="59" t="s">
        <v>118</v>
      </c>
      <c r="Q17" s="59" t="s">
        <v>118</v>
      </c>
      <c r="R17" s="59" t="s">
        <v>118</v>
      </c>
      <c r="S17" s="59" t="s">
        <v>118</v>
      </c>
    </row>
    <row r="18" spans="1:19" hidden="1" x14ac:dyDescent="0.25">
      <c r="A18" s="3" t="s">
        <v>28</v>
      </c>
      <c r="B18" s="29">
        <v>48</v>
      </c>
      <c r="C18" s="29">
        <v>58</v>
      </c>
      <c r="D18" s="9">
        <v>5</v>
      </c>
      <c r="E18" s="29">
        <v>60</v>
      </c>
      <c r="F18" s="48"/>
      <c r="G18" s="48"/>
      <c r="H18" s="29">
        <v>20</v>
      </c>
      <c r="I18" s="29">
        <v>40</v>
      </c>
      <c r="J18" s="29">
        <v>40</v>
      </c>
      <c r="K18" s="29">
        <v>20</v>
      </c>
      <c r="L18" s="29"/>
      <c r="M18" s="29">
        <v>20</v>
      </c>
      <c r="N18" s="48"/>
      <c r="O18" s="59" t="s">
        <v>118</v>
      </c>
      <c r="P18" s="59" t="s">
        <v>118</v>
      </c>
      <c r="Q18" s="59" t="s">
        <v>118</v>
      </c>
      <c r="R18" s="59" t="s">
        <v>118</v>
      </c>
      <c r="S18" s="59" t="s">
        <v>118</v>
      </c>
    </row>
    <row r="19" spans="1:19" ht="22.5" hidden="1" x14ac:dyDescent="0.25">
      <c r="A19" s="3" t="s">
        <v>16</v>
      </c>
      <c r="B19" s="29">
        <v>72</v>
      </c>
      <c r="C19" s="29">
        <v>90</v>
      </c>
      <c r="D19" s="9">
        <v>13</v>
      </c>
      <c r="E19" s="29">
        <v>85</v>
      </c>
      <c r="F19" s="48"/>
      <c r="G19" s="48"/>
      <c r="H19" s="29">
        <v>54</v>
      </c>
      <c r="I19" s="29">
        <v>69</v>
      </c>
      <c r="J19" s="29">
        <v>69</v>
      </c>
      <c r="K19" s="29">
        <v>23</v>
      </c>
      <c r="L19" s="29">
        <v>38</v>
      </c>
      <c r="M19" s="29">
        <v>15</v>
      </c>
      <c r="N19" s="48"/>
      <c r="O19" s="59" t="s">
        <v>118</v>
      </c>
      <c r="P19" s="59" t="s">
        <v>118</v>
      </c>
      <c r="Q19" s="59" t="s">
        <v>118</v>
      </c>
      <c r="R19" s="59" t="s">
        <v>118</v>
      </c>
      <c r="S19" s="59" t="s">
        <v>118</v>
      </c>
    </row>
    <row r="20" spans="1:19" x14ac:dyDescent="0.25">
      <c r="A20" s="3" t="s">
        <v>10</v>
      </c>
      <c r="B20" s="29">
        <v>82</v>
      </c>
      <c r="C20" s="29">
        <v>72</v>
      </c>
      <c r="D20" s="9">
        <v>19</v>
      </c>
      <c r="E20" s="29">
        <v>74</v>
      </c>
      <c r="F20" s="29">
        <v>2</v>
      </c>
      <c r="G20" s="29">
        <v>88</v>
      </c>
      <c r="H20" s="29">
        <v>89</v>
      </c>
      <c r="I20" s="29">
        <v>26</v>
      </c>
      <c r="J20" s="29">
        <v>37</v>
      </c>
      <c r="K20" s="29">
        <v>5</v>
      </c>
      <c r="L20" s="29">
        <v>21</v>
      </c>
      <c r="M20" s="29">
        <v>10.5</v>
      </c>
      <c r="N20" s="29">
        <v>50</v>
      </c>
      <c r="O20" s="59" t="s">
        <v>118</v>
      </c>
      <c r="P20" s="59" t="s">
        <v>118</v>
      </c>
      <c r="Q20" s="59" t="s">
        <v>118</v>
      </c>
      <c r="R20" s="59" t="s">
        <v>118</v>
      </c>
      <c r="S20" s="59" t="s">
        <v>118</v>
      </c>
    </row>
    <row r="21" spans="1:19" x14ac:dyDescent="0.25">
      <c r="A21" s="3" t="s">
        <v>19</v>
      </c>
      <c r="B21" s="29">
        <v>4</v>
      </c>
      <c r="C21" s="29">
        <v>50</v>
      </c>
      <c r="D21" s="9">
        <v>1</v>
      </c>
      <c r="E21" s="29">
        <v>0</v>
      </c>
      <c r="F21" s="49">
        <v>1</v>
      </c>
      <c r="G21" s="49">
        <v>75</v>
      </c>
      <c r="H21" s="49">
        <v>100</v>
      </c>
      <c r="I21" s="49">
        <v>100</v>
      </c>
      <c r="J21" s="49">
        <v>100</v>
      </c>
      <c r="K21" s="49"/>
      <c r="L21" s="49">
        <v>100</v>
      </c>
      <c r="M21" s="49"/>
      <c r="N21" s="49">
        <v>100</v>
      </c>
      <c r="O21" s="49">
        <v>100</v>
      </c>
      <c r="P21" s="55">
        <v>100</v>
      </c>
      <c r="Q21" s="59" t="s">
        <v>118</v>
      </c>
      <c r="R21" s="59" t="s">
        <v>118</v>
      </c>
      <c r="S21" s="59" t="s">
        <v>118</v>
      </c>
    </row>
    <row r="22" spans="1:19" x14ac:dyDescent="0.25">
      <c r="A22" s="3" t="s">
        <v>8</v>
      </c>
      <c r="B22" s="29">
        <v>151</v>
      </c>
      <c r="C22" s="29">
        <v>72</v>
      </c>
      <c r="D22" s="59" t="s">
        <v>118</v>
      </c>
      <c r="E22" s="59" t="s">
        <v>118</v>
      </c>
      <c r="F22" s="49">
        <v>1</v>
      </c>
      <c r="G22" s="49">
        <v>75</v>
      </c>
      <c r="H22" s="49"/>
      <c r="I22" s="49"/>
      <c r="J22" s="49"/>
      <c r="K22" s="49"/>
      <c r="L22" s="49"/>
      <c r="M22" s="49"/>
      <c r="N22" s="49">
        <v>100</v>
      </c>
      <c r="O22" s="49">
        <v>100</v>
      </c>
      <c r="P22" s="55">
        <v>100</v>
      </c>
      <c r="Q22" s="59" t="s">
        <v>118</v>
      </c>
      <c r="R22" s="59" t="s">
        <v>118</v>
      </c>
      <c r="S22" s="59" t="s">
        <v>118</v>
      </c>
    </row>
    <row r="23" spans="1:19" x14ac:dyDescent="0.25">
      <c r="A23" s="3" t="s">
        <v>26</v>
      </c>
      <c r="B23" s="29">
        <v>5</v>
      </c>
      <c r="C23" s="29">
        <v>40</v>
      </c>
      <c r="D23" s="59" t="s">
        <v>118</v>
      </c>
      <c r="E23" s="59" t="s">
        <v>118</v>
      </c>
      <c r="F23" s="49">
        <v>3</v>
      </c>
      <c r="G23" s="49">
        <v>58</v>
      </c>
      <c r="H23" s="49"/>
      <c r="I23" s="49"/>
      <c r="J23" s="49"/>
      <c r="K23" s="49"/>
      <c r="L23" s="49"/>
      <c r="M23" s="49"/>
      <c r="N23" s="49">
        <v>33</v>
      </c>
      <c r="O23" s="49">
        <v>33</v>
      </c>
      <c r="P23" s="55">
        <v>67</v>
      </c>
      <c r="Q23" s="55">
        <v>33</v>
      </c>
      <c r="R23" s="59" t="s">
        <v>118</v>
      </c>
      <c r="S23" s="59" t="s">
        <v>118</v>
      </c>
    </row>
    <row r="24" spans="1:19" ht="23.25" thickBot="1" x14ac:dyDescent="0.3">
      <c r="A24" s="3" t="s">
        <v>13</v>
      </c>
      <c r="B24" s="29">
        <v>7</v>
      </c>
      <c r="C24" s="29">
        <v>43</v>
      </c>
      <c r="D24" s="9">
        <v>6</v>
      </c>
      <c r="E24" s="29">
        <v>100</v>
      </c>
      <c r="F24" s="49">
        <v>2</v>
      </c>
      <c r="G24" s="49">
        <v>75</v>
      </c>
      <c r="H24" s="49">
        <v>33</v>
      </c>
      <c r="I24" s="49"/>
      <c r="J24" s="49">
        <v>33</v>
      </c>
      <c r="K24" s="49"/>
      <c r="L24" s="49">
        <v>33</v>
      </c>
      <c r="M24" s="49"/>
      <c r="N24" s="49">
        <v>100</v>
      </c>
      <c r="O24" s="49">
        <v>50</v>
      </c>
      <c r="P24" s="55">
        <v>100</v>
      </c>
      <c r="Q24" s="59" t="s">
        <v>118</v>
      </c>
      <c r="R24" s="55">
        <v>100</v>
      </c>
      <c r="S24" s="59" t="s">
        <v>118</v>
      </c>
    </row>
    <row r="25" spans="1:19" hidden="1" x14ac:dyDescent="0.25">
      <c r="A25" s="3" t="s">
        <v>14</v>
      </c>
      <c r="B25" s="29">
        <v>4</v>
      </c>
      <c r="C25" s="29">
        <v>0</v>
      </c>
      <c r="D25" s="9">
        <v>1</v>
      </c>
      <c r="E25" s="28">
        <v>0</v>
      </c>
      <c r="F25" s="47"/>
      <c r="G25" s="47"/>
      <c r="H25" s="29">
        <v>100</v>
      </c>
      <c r="I25" s="29">
        <v>100</v>
      </c>
      <c r="J25" s="29"/>
      <c r="K25" s="29"/>
      <c r="L25" s="29"/>
      <c r="M25" s="29">
        <v>100</v>
      </c>
      <c r="N25" s="48"/>
      <c r="O25" s="48"/>
      <c r="P25" s="38"/>
      <c r="Q25" s="38"/>
      <c r="R25" s="38"/>
      <c r="S25" s="38"/>
    </row>
    <row r="26" spans="1:19" ht="15.75" hidden="1" thickBot="1" x14ac:dyDescent="0.3">
      <c r="A26" s="4" t="s">
        <v>12</v>
      </c>
      <c r="B26" s="11">
        <v>7</v>
      </c>
      <c r="C26" s="31">
        <v>14</v>
      </c>
      <c r="D26" s="27"/>
      <c r="E26" s="50"/>
      <c r="F26" s="50"/>
      <c r="G26" s="50"/>
      <c r="H26" s="31"/>
      <c r="I26" s="31"/>
      <c r="J26" s="31"/>
      <c r="K26" s="31"/>
      <c r="L26" s="31"/>
      <c r="M26" s="31"/>
      <c r="N26" s="51"/>
      <c r="O26" s="51"/>
      <c r="P26" s="41"/>
      <c r="Q26" s="41"/>
      <c r="R26" s="41"/>
      <c r="S26" s="41"/>
    </row>
    <row r="27" spans="1:19" ht="15.75" thickBot="1" x14ac:dyDescent="0.3">
      <c r="A27" s="5" t="s">
        <v>29</v>
      </c>
      <c r="B27" s="12">
        <f>B28+B29</f>
        <v>15</v>
      </c>
      <c r="C27" s="12">
        <f>(B28*C28+B29*C29)/B27</f>
        <v>66.933333333333337</v>
      </c>
      <c r="D27" s="12">
        <f>D28+D29</f>
        <v>11</v>
      </c>
      <c r="E27" s="52">
        <f t="shared" ref="E27" si="0">(D28*E28+D29*E29)/D27</f>
        <v>45.18181818181818</v>
      </c>
      <c r="F27" s="52">
        <f>F28+F29</f>
        <v>14</v>
      </c>
      <c r="G27" s="52">
        <f t="shared" ref="G27" si="1">(F28*G28+F29*G29)/F27</f>
        <v>57.285714285714285</v>
      </c>
      <c r="H27" s="52"/>
      <c r="I27" s="52"/>
      <c r="J27" s="52"/>
      <c r="K27" s="52"/>
      <c r="L27" s="52"/>
      <c r="M27" s="52"/>
      <c r="N27" s="59" t="s">
        <v>118</v>
      </c>
      <c r="O27" s="59" t="s">
        <v>118</v>
      </c>
      <c r="P27" s="59" t="s">
        <v>118</v>
      </c>
      <c r="Q27" s="59" t="s">
        <v>118</v>
      </c>
      <c r="R27" s="59" t="s">
        <v>118</v>
      </c>
      <c r="S27" s="59" t="s">
        <v>118</v>
      </c>
    </row>
    <row r="28" spans="1:19" ht="22.5" x14ac:dyDescent="0.25">
      <c r="A28" s="2" t="s">
        <v>30</v>
      </c>
      <c r="B28" s="10">
        <v>4</v>
      </c>
      <c r="C28" s="10">
        <v>75</v>
      </c>
      <c r="D28" s="10">
        <v>2</v>
      </c>
      <c r="E28" s="30">
        <v>100</v>
      </c>
      <c r="F28" s="89">
        <v>1</v>
      </c>
      <c r="G28" s="89">
        <v>100</v>
      </c>
      <c r="H28" s="89">
        <v>100</v>
      </c>
      <c r="I28" s="89"/>
      <c r="J28" s="89">
        <v>50</v>
      </c>
      <c r="K28" s="89"/>
      <c r="L28" s="89"/>
      <c r="M28" s="89"/>
      <c r="N28" s="59" t="s">
        <v>118</v>
      </c>
      <c r="O28" s="59" t="s">
        <v>118</v>
      </c>
      <c r="P28" s="59" t="s">
        <v>118</v>
      </c>
      <c r="Q28" s="59" t="s">
        <v>118</v>
      </c>
      <c r="R28" s="59" t="s">
        <v>118</v>
      </c>
      <c r="S28" s="59" t="s">
        <v>118</v>
      </c>
    </row>
    <row r="29" spans="1:19" ht="15.75" thickBot="1" x14ac:dyDescent="0.3">
      <c r="A29" s="4" t="s">
        <v>31</v>
      </c>
      <c r="B29" s="11">
        <v>11</v>
      </c>
      <c r="C29" s="11">
        <v>64</v>
      </c>
      <c r="D29" s="11">
        <v>9</v>
      </c>
      <c r="E29" s="31">
        <v>33</v>
      </c>
      <c r="F29" s="31">
        <v>13</v>
      </c>
      <c r="G29" s="31">
        <v>54</v>
      </c>
      <c r="H29" s="31">
        <v>100</v>
      </c>
      <c r="I29" s="31">
        <v>78</v>
      </c>
      <c r="J29" s="31">
        <v>67</v>
      </c>
      <c r="K29" s="31">
        <v>67</v>
      </c>
      <c r="L29" s="31">
        <v>78</v>
      </c>
      <c r="M29" s="31">
        <v>33</v>
      </c>
      <c r="N29" s="31">
        <v>92</v>
      </c>
      <c r="O29" s="31">
        <v>69</v>
      </c>
      <c r="P29" s="11">
        <v>77</v>
      </c>
      <c r="Q29" s="11">
        <v>69</v>
      </c>
      <c r="R29" s="11">
        <v>54</v>
      </c>
      <c r="S29" s="11">
        <v>31</v>
      </c>
    </row>
    <row r="30" spans="1:19" ht="21.75" thickBot="1" x14ac:dyDescent="0.3">
      <c r="A30" s="6" t="s">
        <v>38</v>
      </c>
      <c r="B30" s="13">
        <v>7</v>
      </c>
      <c r="C30" s="13">
        <v>57</v>
      </c>
      <c r="D30" s="13">
        <v>1</v>
      </c>
      <c r="E30" s="53">
        <v>0</v>
      </c>
      <c r="F30" s="53">
        <v>7</v>
      </c>
      <c r="G30" s="53">
        <v>68</v>
      </c>
      <c r="H30" s="54">
        <v>100</v>
      </c>
      <c r="I30" s="54">
        <v>100</v>
      </c>
      <c r="J30" s="54"/>
      <c r="K30" s="54"/>
      <c r="L30" s="54"/>
      <c r="M30" s="54"/>
      <c r="N30" s="54">
        <v>57</v>
      </c>
      <c r="O30" s="54">
        <v>57</v>
      </c>
      <c r="P30" s="59" t="s">
        <v>118</v>
      </c>
      <c r="Q30" s="59" t="s">
        <v>118</v>
      </c>
      <c r="R30" s="59" t="s">
        <v>118</v>
      </c>
      <c r="S30" s="23">
        <v>14</v>
      </c>
    </row>
    <row r="31" spans="1:19" ht="21.6" customHeight="1" thickBot="1" x14ac:dyDescent="0.3">
      <c r="A31" s="25" t="s">
        <v>32</v>
      </c>
      <c r="B31" s="26">
        <v>40</v>
      </c>
      <c r="C31" s="26">
        <v>33</v>
      </c>
      <c r="D31" s="26">
        <v>6</v>
      </c>
      <c r="E31" s="26">
        <v>17</v>
      </c>
      <c r="F31" s="26">
        <v>13</v>
      </c>
      <c r="G31" s="26">
        <v>60</v>
      </c>
      <c r="H31" s="22">
        <v>100</v>
      </c>
      <c r="I31" s="22">
        <v>33</v>
      </c>
      <c r="J31" s="22"/>
      <c r="K31" s="22">
        <v>17</v>
      </c>
      <c r="L31" s="22"/>
      <c r="M31" s="22"/>
      <c r="N31" s="22">
        <v>92</v>
      </c>
      <c r="O31" s="22">
        <v>92</v>
      </c>
      <c r="P31" s="59" t="s">
        <v>118</v>
      </c>
      <c r="Q31" s="22">
        <v>31</v>
      </c>
      <c r="R31" s="22">
        <v>8</v>
      </c>
      <c r="S31" s="22">
        <v>31</v>
      </c>
    </row>
    <row r="32" spans="1:19" ht="32.25" hidden="1" thickBot="1" x14ac:dyDescent="0.3">
      <c r="A32" s="7" t="s">
        <v>33</v>
      </c>
      <c r="B32" s="14">
        <v>68</v>
      </c>
      <c r="C32" s="14">
        <v>49</v>
      </c>
      <c r="D32" s="14">
        <v>8</v>
      </c>
      <c r="E32" s="14">
        <v>50</v>
      </c>
      <c r="F32" s="39"/>
      <c r="G32" s="39"/>
      <c r="H32" s="24">
        <v>25</v>
      </c>
      <c r="I32" s="24">
        <v>38</v>
      </c>
      <c r="J32" s="24">
        <v>37.5</v>
      </c>
      <c r="K32" s="24"/>
      <c r="L32" s="24">
        <v>12.5</v>
      </c>
      <c r="M32" s="24">
        <v>25</v>
      </c>
      <c r="N32" s="42"/>
      <c r="O32" s="42"/>
      <c r="P32" s="42"/>
      <c r="Q32" s="42"/>
      <c r="R32" s="42"/>
      <c r="S32" s="42"/>
    </row>
    <row r="33" spans="1:19" ht="36.75" hidden="1" customHeight="1" thickBot="1" x14ac:dyDescent="0.3">
      <c r="A33" s="5" t="s">
        <v>36</v>
      </c>
      <c r="B33" s="12">
        <v>8</v>
      </c>
      <c r="C33" s="12">
        <v>50</v>
      </c>
      <c r="D33" s="12">
        <v>1</v>
      </c>
      <c r="E33" s="12">
        <v>0</v>
      </c>
      <c r="F33" s="40"/>
      <c r="G33" s="40"/>
      <c r="H33" s="22">
        <v>100</v>
      </c>
      <c r="I33" s="22">
        <v>100</v>
      </c>
      <c r="J33" s="22"/>
      <c r="K33" s="22">
        <v>100</v>
      </c>
      <c r="L33" s="22"/>
      <c r="M33" s="22">
        <v>100</v>
      </c>
      <c r="N33" s="43"/>
      <c r="O33" s="43"/>
      <c r="P33" s="43"/>
      <c r="Q33" s="43"/>
      <c r="R33" s="43"/>
      <c r="S33" s="43"/>
    </row>
    <row r="34" spans="1:19" ht="32.25" hidden="1" thickBot="1" x14ac:dyDescent="0.3">
      <c r="A34" s="5" t="s">
        <v>34</v>
      </c>
      <c r="B34" s="12">
        <v>27</v>
      </c>
      <c r="C34" s="12">
        <v>93</v>
      </c>
      <c r="D34" s="12">
        <v>4</v>
      </c>
      <c r="E34" s="12">
        <v>75</v>
      </c>
      <c r="F34" s="40"/>
      <c r="G34" s="40"/>
      <c r="H34" s="22">
        <v>25</v>
      </c>
      <c r="I34" s="22"/>
      <c r="J34" s="22"/>
      <c r="K34" s="22"/>
      <c r="L34" s="22"/>
      <c r="M34" s="22"/>
      <c r="N34" s="43"/>
      <c r="O34" s="43"/>
      <c r="P34" s="43"/>
      <c r="Q34" s="43"/>
      <c r="R34" s="43"/>
      <c r="S34" s="43"/>
    </row>
  </sheetData>
  <sortState ref="A6:P26">
    <sortCondition ref="A6"/>
  </sortState>
  <mergeCells count="7">
    <mergeCell ref="N2:S3"/>
    <mergeCell ref="A1:S1"/>
    <mergeCell ref="H2:M3"/>
    <mergeCell ref="A2:A3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5"/>
  <sheetViews>
    <sheetView topLeftCell="A12" workbookViewId="0">
      <pane xSplit="1" topLeftCell="B1" activePane="topRight" state="frozen"/>
      <selection pane="topRight" sqref="A1:K1"/>
    </sheetView>
  </sheetViews>
  <sheetFormatPr defaultRowHeight="15" x14ac:dyDescent="0.25"/>
  <cols>
    <col min="1" max="1" width="36.28515625" customWidth="1"/>
    <col min="2" max="2" width="8.5703125" customWidth="1"/>
    <col min="3" max="3" width="10.42578125" customWidth="1"/>
    <col min="4" max="4" width="8" customWidth="1"/>
    <col min="5" max="5" width="10.5703125" customWidth="1"/>
    <col min="6" max="6" width="11.85546875" customWidth="1"/>
    <col min="7" max="7" width="9.140625" customWidth="1"/>
    <col min="8" max="8" width="9.28515625" customWidth="1"/>
    <col min="9" max="9" width="11" customWidth="1"/>
    <col min="10" max="10" width="8.42578125" customWidth="1"/>
    <col min="11" max="11" width="9.85546875" customWidth="1"/>
  </cols>
  <sheetData>
    <row r="1" spans="1:19" ht="75.75" customHeight="1" x14ac:dyDescent="0.25">
      <c r="A1" s="97" t="s">
        <v>121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123"/>
      <c r="M1" s="123"/>
      <c r="N1" s="123"/>
      <c r="O1" s="123"/>
      <c r="P1" s="123"/>
      <c r="Q1" s="123"/>
      <c r="R1" s="123"/>
      <c r="S1" s="123"/>
    </row>
    <row r="2" spans="1:19" ht="78.599999999999994" customHeight="1" x14ac:dyDescent="0.25">
      <c r="A2" s="119" t="s">
        <v>43</v>
      </c>
      <c r="B2" s="90" t="s">
        <v>45</v>
      </c>
      <c r="C2" s="90" t="s">
        <v>44</v>
      </c>
      <c r="D2" s="90" t="s">
        <v>45</v>
      </c>
      <c r="E2" s="90" t="s">
        <v>44</v>
      </c>
      <c r="F2" s="102" t="s">
        <v>119</v>
      </c>
      <c r="G2" s="103"/>
      <c r="H2" s="103"/>
      <c r="I2" s="103"/>
      <c r="J2" s="103"/>
      <c r="K2" s="104"/>
    </row>
    <row r="3" spans="1:19" ht="18" customHeight="1" x14ac:dyDescent="0.25">
      <c r="A3" s="120"/>
      <c r="B3" s="121" t="s">
        <v>39</v>
      </c>
      <c r="C3" s="122"/>
      <c r="D3" s="121" t="s">
        <v>96</v>
      </c>
      <c r="E3" s="122"/>
      <c r="F3" s="105"/>
      <c r="G3" s="106"/>
      <c r="H3" s="106"/>
      <c r="I3" s="106"/>
      <c r="J3" s="106"/>
      <c r="K3" s="107"/>
    </row>
    <row r="4" spans="1:19" ht="139.5" customHeight="1" x14ac:dyDescent="0.25">
      <c r="A4" s="35" t="s">
        <v>46</v>
      </c>
      <c r="B4" s="34"/>
      <c r="C4" s="34"/>
      <c r="D4" s="34"/>
      <c r="E4" s="34"/>
      <c r="F4" s="36" t="s">
        <v>47</v>
      </c>
      <c r="G4" s="36" t="s">
        <v>48</v>
      </c>
      <c r="H4" s="36" t="s">
        <v>49</v>
      </c>
      <c r="I4" s="37" t="s">
        <v>50</v>
      </c>
      <c r="J4" s="36" t="s">
        <v>51</v>
      </c>
      <c r="K4" s="37" t="s">
        <v>52</v>
      </c>
    </row>
    <row r="5" spans="1:19" ht="31.5" x14ac:dyDescent="0.25">
      <c r="A5" s="33" t="s">
        <v>103</v>
      </c>
      <c r="B5" s="115">
        <v>2</v>
      </c>
      <c r="C5" s="115">
        <v>50</v>
      </c>
      <c r="D5" s="116">
        <v>2</v>
      </c>
      <c r="E5" s="116">
        <v>88</v>
      </c>
      <c r="F5" s="116">
        <v>50</v>
      </c>
      <c r="G5" s="116">
        <v>50</v>
      </c>
      <c r="H5" s="114" t="s">
        <v>118</v>
      </c>
      <c r="I5" s="116">
        <v>50</v>
      </c>
      <c r="J5" s="114" t="s">
        <v>118</v>
      </c>
      <c r="K5" s="114" t="s">
        <v>118</v>
      </c>
    </row>
    <row r="6" spans="1:19" ht="47.25" hidden="1" x14ac:dyDescent="0.25">
      <c r="A6" s="33" t="s">
        <v>53</v>
      </c>
      <c r="B6" s="115">
        <v>2</v>
      </c>
      <c r="C6" s="115">
        <v>50</v>
      </c>
      <c r="D6" s="117"/>
      <c r="E6" s="117"/>
      <c r="F6" s="117"/>
      <c r="G6" s="117"/>
      <c r="H6" s="117"/>
      <c r="I6" s="117"/>
      <c r="J6" s="117"/>
      <c r="K6" s="117"/>
    </row>
    <row r="7" spans="1:19" ht="31.5" hidden="1" x14ac:dyDescent="0.25">
      <c r="A7" s="32" t="s">
        <v>54</v>
      </c>
      <c r="B7" s="115">
        <v>2</v>
      </c>
      <c r="C7" s="115">
        <v>50</v>
      </c>
      <c r="D7" s="117"/>
      <c r="E7" s="117"/>
      <c r="F7" s="117"/>
      <c r="G7" s="117"/>
      <c r="H7" s="117"/>
      <c r="I7" s="117"/>
      <c r="J7" s="117"/>
      <c r="K7" s="117"/>
    </row>
    <row r="8" spans="1:19" ht="31.5" hidden="1" x14ac:dyDescent="0.25">
      <c r="A8" s="32" t="s">
        <v>55</v>
      </c>
      <c r="B8" s="115">
        <v>3</v>
      </c>
      <c r="C8" s="115">
        <v>67</v>
      </c>
      <c r="D8" s="117"/>
      <c r="E8" s="117"/>
      <c r="F8" s="117"/>
      <c r="G8" s="117"/>
      <c r="H8" s="117"/>
      <c r="I8" s="117"/>
      <c r="J8" s="117"/>
      <c r="K8" s="117"/>
    </row>
    <row r="9" spans="1:19" ht="31.5" hidden="1" x14ac:dyDescent="0.25">
      <c r="A9" s="32" t="s">
        <v>56</v>
      </c>
      <c r="B9" s="115">
        <v>4</v>
      </c>
      <c r="C9" s="115">
        <v>25</v>
      </c>
      <c r="D9" s="117"/>
      <c r="E9" s="117"/>
      <c r="F9" s="117"/>
      <c r="G9" s="117"/>
      <c r="H9" s="117"/>
      <c r="I9" s="117"/>
      <c r="J9" s="117"/>
      <c r="K9" s="117"/>
    </row>
    <row r="10" spans="1:19" ht="31.5" hidden="1" x14ac:dyDescent="0.25">
      <c r="A10" s="32" t="s">
        <v>57</v>
      </c>
      <c r="B10" s="115">
        <v>5</v>
      </c>
      <c r="C10" s="115">
        <v>100</v>
      </c>
      <c r="D10" s="117"/>
      <c r="E10" s="117"/>
      <c r="F10" s="117"/>
      <c r="G10" s="117"/>
      <c r="H10" s="117"/>
      <c r="I10" s="117"/>
      <c r="J10" s="117"/>
      <c r="K10" s="117"/>
    </row>
    <row r="11" spans="1:19" ht="31.5" hidden="1" x14ac:dyDescent="0.25">
      <c r="A11" s="32" t="s">
        <v>58</v>
      </c>
      <c r="B11" s="115">
        <v>4</v>
      </c>
      <c r="C11" s="115">
        <v>100</v>
      </c>
      <c r="D11" s="117"/>
      <c r="E11" s="117"/>
      <c r="F11" s="117"/>
      <c r="G11" s="117"/>
      <c r="H11" s="117"/>
      <c r="I11" s="117"/>
      <c r="J11" s="117"/>
      <c r="K11" s="117"/>
    </row>
    <row r="12" spans="1:19" ht="47.25" x14ac:dyDescent="0.25">
      <c r="A12" s="33" t="s">
        <v>104</v>
      </c>
      <c r="B12" s="59" t="s">
        <v>118</v>
      </c>
      <c r="C12" s="59" t="s">
        <v>118</v>
      </c>
      <c r="D12" s="118">
        <v>1</v>
      </c>
      <c r="E12" s="118">
        <v>75</v>
      </c>
      <c r="F12" s="118">
        <v>100</v>
      </c>
      <c r="G12" s="114" t="s">
        <v>118</v>
      </c>
      <c r="H12" s="114" t="s">
        <v>118</v>
      </c>
      <c r="I12" s="118">
        <v>100</v>
      </c>
      <c r="J12" s="118">
        <v>100</v>
      </c>
      <c r="K12" s="114" t="s">
        <v>118</v>
      </c>
    </row>
    <row r="13" spans="1:19" ht="63" x14ac:dyDescent="0.25">
      <c r="A13" s="32" t="s">
        <v>98</v>
      </c>
      <c r="B13" s="115" t="s">
        <v>99</v>
      </c>
      <c r="C13" s="115" t="s">
        <v>99</v>
      </c>
      <c r="D13" s="116">
        <v>3</v>
      </c>
      <c r="E13" s="116">
        <v>83</v>
      </c>
      <c r="F13" s="116">
        <v>33</v>
      </c>
      <c r="G13" s="59" t="s">
        <v>118</v>
      </c>
      <c r="H13" s="59" t="s">
        <v>118</v>
      </c>
      <c r="I13" s="116">
        <v>33</v>
      </c>
      <c r="J13" s="59" t="s">
        <v>118</v>
      </c>
      <c r="K13" s="59" t="s">
        <v>118</v>
      </c>
    </row>
    <row r="14" spans="1:19" ht="31.5" x14ac:dyDescent="0.25">
      <c r="A14" s="32" t="s">
        <v>59</v>
      </c>
      <c r="B14" s="115">
        <v>1</v>
      </c>
      <c r="C14" s="115">
        <v>100</v>
      </c>
      <c r="D14" s="115">
        <v>2</v>
      </c>
      <c r="E14" s="115">
        <v>38</v>
      </c>
      <c r="F14" s="115">
        <v>100</v>
      </c>
      <c r="G14" s="115">
        <v>100</v>
      </c>
      <c r="H14" s="59" t="s">
        <v>118</v>
      </c>
      <c r="I14" s="115">
        <v>50</v>
      </c>
      <c r="J14" s="115">
        <v>50</v>
      </c>
      <c r="K14" s="115">
        <v>50</v>
      </c>
    </row>
    <row r="15" spans="1:19" ht="31.5" x14ac:dyDescent="0.25">
      <c r="A15" s="44" t="s">
        <v>97</v>
      </c>
      <c r="B15" s="115" t="s">
        <v>99</v>
      </c>
      <c r="C15" s="115" t="s">
        <v>99</v>
      </c>
      <c r="D15" s="115">
        <v>7</v>
      </c>
      <c r="E15" s="115">
        <v>75</v>
      </c>
      <c r="F15" s="59" t="s">
        <v>118</v>
      </c>
      <c r="G15" s="59" t="s">
        <v>118</v>
      </c>
      <c r="H15" s="59" t="s">
        <v>118</v>
      </c>
      <c r="I15" s="115">
        <v>29</v>
      </c>
      <c r="J15" s="115">
        <v>43</v>
      </c>
      <c r="K15" s="59" t="s">
        <v>118</v>
      </c>
    </row>
  </sheetData>
  <mergeCells count="5">
    <mergeCell ref="A1:K1"/>
    <mergeCell ref="A2:A3"/>
    <mergeCell ref="B3:C3"/>
    <mergeCell ref="D3:E3"/>
    <mergeCell ref="F2:K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U47"/>
  <sheetViews>
    <sheetView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2" sqref="A2:A3"/>
    </sheetView>
  </sheetViews>
  <sheetFormatPr defaultColWidth="9.140625" defaultRowHeight="15" x14ac:dyDescent="0.25"/>
  <cols>
    <col min="1" max="1" width="50" style="56" customWidth="1"/>
    <col min="2" max="5" width="9.140625" style="56"/>
    <col min="6" max="6" width="10.28515625" style="56" hidden="1" customWidth="1"/>
    <col min="7" max="7" width="9.42578125" style="56" customWidth="1"/>
    <col min="8" max="8" width="9.140625" style="56" hidden="1" customWidth="1"/>
    <col min="9" max="9" width="9.140625" style="56" customWidth="1"/>
    <col min="10" max="10" width="9.140625" style="56" hidden="1" customWidth="1"/>
    <col min="11" max="11" width="10.28515625" style="56" customWidth="1"/>
    <col min="12" max="12" width="9.140625" style="56" customWidth="1"/>
    <col min="13" max="13" width="9.5703125" style="56" hidden="1" customWidth="1"/>
    <col min="14" max="14" width="9.140625" style="56"/>
    <col min="15" max="15" width="9.85546875" style="56" customWidth="1"/>
    <col min="16" max="16" width="9.85546875" style="56" hidden="1" customWidth="1"/>
    <col min="17" max="17" width="18.42578125" style="56" hidden="1" customWidth="1"/>
    <col min="18" max="18" width="9.140625" style="56" customWidth="1"/>
    <col min="19" max="19" width="9.140625" style="56" hidden="1" customWidth="1"/>
    <col min="20" max="16384" width="9.140625" style="56"/>
  </cols>
  <sheetData>
    <row r="1" spans="1:20" ht="63.75" customHeight="1" x14ac:dyDescent="0.25">
      <c r="A1" s="108" t="s">
        <v>122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20" ht="31.5" x14ac:dyDescent="0.25">
      <c r="A2" s="109" t="s">
        <v>0</v>
      </c>
      <c r="B2" s="86" t="s">
        <v>35</v>
      </c>
      <c r="C2" s="86" t="s">
        <v>60</v>
      </c>
      <c r="D2" s="86" t="s">
        <v>35</v>
      </c>
      <c r="E2" s="86" t="s">
        <v>60</v>
      </c>
      <c r="F2" s="111" t="s">
        <v>119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20" x14ac:dyDescent="0.25">
      <c r="A3" s="110"/>
      <c r="B3" s="112" t="s">
        <v>39</v>
      </c>
      <c r="C3" s="113"/>
      <c r="D3" s="112" t="s">
        <v>96</v>
      </c>
      <c r="E3" s="113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20" ht="69" customHeight="1" x14ac:dyDescent="0.25">
      <c r="A4" s="85" t="s">
        <v>61</v>
      </c>
      <c r="B4" s="84"/>
      <c r="C4" s="84"/>
      <c r="D4" s="84"/>
      <c r="E4" s="83"/>
      <c r="F4" s="81" t="s">
        <v>62</v>
      </c>
      <c r="G4" s="81" t="s">
        <v>116</v>
      </c>
      <c r="H4" s="82" t="s">
        <v>63</v>
      </c>
      <c r="I4" s="81" t="s">
        <v>64</v>
      </c>
      <c r="J4" s="81" t="s">
        <v>65</v>
      </c>
      <c r="K4" s="81" t="s">
        <v>115</v>
      </c>
      <c r="L4" s="81" t="s">
        <v>114</v>
      </c>
      <c r="M4" s="81" t="s">
        <v>66</v>
      </c>
      <c r="N4" s="80" t="s">
        <v>67</v>
      </c>
      <c r="O4" s="80" t="s">
        <v>113</v>
      </c>
      <c r="P4" s="80" t="s">
        <v>68</v>
      </c>
      <c r="Q4" s="80" t="s">
        <v>69</v>
      </c>
      <c r="R4" s="80" t="s">
        <v>70</v>
      </c>
      <c r="S4" s="80" t="s">
        <v>71</v>
      </c>
    </row>
    <row r="5" spans="1:20" ht="56.25" hidden="1" customHeight="1" x14ac:dyDescent="0.25">
      <c r="A5" s="63" t="s">
        <v>72</v>
      </c>
      <c r="B5" s="63">
        <v>8</v>
      </c>
      <c r="C5" s="78">
        <v>50</v>
      </c>
      <c r="D5" s="63"/>
      <c r="E5" s="78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20" ht="30" hidden="1" customHeight="1" x14ac:dyDescent="0.25">
      <c r="A6" s="63" t="s">
        <v>73</v>
      </c>
      <c r="B6" s="63">
        <v>4</v>
      </c>
      <c r="C6" s="78">
        <v>50</v>
      </c>
      <c r="D6" s="63"/>
      <c r="E6" s="78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20" ht="25.5" hidden="1" x14ac:dyDescent="0.25">
      <c r="A7" s="63" t="s">
        <v>74</v>
      </c>
      <c r="B7" s="63">
        <v>6</v>
      </c>
      <c r="C7" s="78">
        <v>50</v>
      </c>
      <c r="D7" s="63"/>
      <c r="E7" s="78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1:20" ht="25.5" hidden="1" x14ac:dyDescent="0.25">
      <c r="A8" s="63" t="s">
        <v>75</v>
      </c>
      <c r="B8" s="63">
        <v>8</v>
      </c>
      <c r="C8" s="78">
        <v>50</v>
      </c>
      <c r="D8" s="63"/>
      <c r="E8" s="78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20" ht="25.5" hidden="1" x14ac:dyDescent="0.25">
      <c r="A9" s="63" t="s">
        <v>76</v>
      </c>
      <c r="B9" s="79">
        <v>1</v>
      </c>
      <c r="C9" s="78">
        <v>0</v>
      </c>
      <c r="D9" s="79"/>
      <c r="E9" s="78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20" ht="25.5" hidden="1" x14ac:dyDescent="0.25">
      <c r="A10" s="63" t="s">
        <v>77</v>
      </c>
      <c r="B10" s="79">
        <v>3</v>
      </c>
      <c r="C10" s="78">
        <v>100</v>
      </c>
      <c r="D10" s="79"/>
      <c r="E10" s="7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20" ht="25.5" hidden="1" x14ac:dyDescent="0.25">
      <c r="A11" s="63" t="s">
        <v>78</v>
      </c>
      <c r="B11" s="79">
        <v>5</v>
      </c>
      <c r="C11" s="78">
        <v>100</v>
      </c>
      <c r="D11" s="79"/>
      <c r="E11" s="7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20" ht="38.25" hidden="1" x14ac:dyDescent="0.25">
      <c r="A12" s="63" t="s">
        <v>79</v>
      </c>
      <c r="B12" s="79">
        <v>1</v>
      </c>
      <c r="C12" s="78">
        <v>100</v>
      </c>
      <c r="D12" s="79"/>
      <c r="E12" s="7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20" ht="38.25" hidden="1" x14ac:dyDescent="0.25">
      <c r="A13" s="63" t="s">
        <v>80</v>
      </c>
      <c r="B13" s="79">
        <v>2</v>
      </c>
      <c r="C13" s="78">
        <v>100</v>
      </c>
      <c r="D13" s="79"/>
      <c r="E13" s="78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20" s="69" customFormat="1" x14ac:dyDescent="0.25">
      <c r="A14" s="76" t="s">
        <v>81</v>
      </c>
      <c r="B14" s="75">
        <v>3</v>
      </c>
      <c r="C14" s="74">
        <v>33</v>
      </c>
      <c r="D14" s="75">
        <v>18</v>
      </c>
      <c r="E14" s="74">
        <v>94</v>
      </c>
      <c r="F14" s="73"/>
      <c r="G14" s="72">
        <v>5.6</v>
      </c>
      <c r="H14" s="72"/>
      <c r="I14" s="72" t="s">
        <v>118</v>
      </c>
      <c r="J14" s="72"/>
      <c r="K14" s="72">
        <v>38.9</v>
      </c>
      <c r="L14" s="72">
        <v>38.9</v>
      </c>
      <c r="M14" s="72"/>
      <c r="N14" s="72">
        <v>11.1</v>
      </c>
      <c r="O14" s="72">
        <v>11.1</v>
      </c>
      <c r="P14" s="72"/>
      <c r="Q14" s="72"/>
      <c r="R14" s="59" t="s">
        <v>118</v>
      </c>
      <c r="S14" s="71"/>
      <c r="T14" s="70"/>
    </row>
    <row r="15" spans="1:20" s="69" customFormat="1" ht="18.75" customHeight="1" x14ac:dyDescent="0.25">
      <c r="A15" s="76" t="s">
        <v>82</v>
      </c>
      <c r="B15" s="75">
        <v>1</v>
      </c>
      <c r="C15" s="74">
        <v>100</v>
      </c>
      <c r="D15" s="75">
        <v>8</v>
      </c>
      <c r="E15" s="74">
        <v>88</v>
      </c>
      <c r="F15" s="73"/>
      <c r="G15" s="72" t="s">
        <v>118</v>
      </c>
      <c r="H15" s="72"/>
      <c r="I15" s="59" t="s">
        <v>118</v>
      </c>
      <c r="J15" s="72"/>
      <c r="K15" s="72">
        <v>50</v>
      </c>
      <c r="L15" s="59" t="s">
        <v>118</v>
      </c>
      <c r="M15" s="72"/>
      <c r="N15" s="59" t="s">
        <v>118</v>
      </c>
      <c r="O15" s="72">
        <v>37.5</v>
      </c>
      <c r="P15" s="72"/>
      <c r="Q15" s="72"/>
      <c r="R15" s="59" t="s">
        <v>118</v>
      </c>
      <c r="S15" s="71"/>
      <c r="T15" s="70"/>
    </row>
    <row r="16" spans="1:20" ht="25.5" hidden="1" customHeight="1" x14ac:dyDescent="0.25">
      <c r="A16" s="76" t="s">
        <v>83</v>
      </c>
      <c r="B16" s="75">
        <v>4</v>
      </c>
      <c r="C16" s="74">
        <v>0</v>
      </c>
      <c r="D16" s="75"/>
      <c r="E16" s="74"/>
      <c r="F16" s="73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1"/>
      <c r="S16" s="71"/>
      <c r="T16" s="57"/>
    </row>
    <row r="17" spans="1:21" ht="38.25" hidden="1" customHeight="1" x14ac:dyDescent="0.25">
      <c r="A17" s="76" t="s">
        <v>84</v>
      </c>
      <c r="B17" s="75">
        <v>2</v>
      </c>
      <c r="C17" s="74">
        <v>0</v>
      </c>
      <c r="D17" s="75"/>
      <c r="E17" s="74"/>
      <c r="F17" s="73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1"/>
      <c r="S17" s="71"/>
      <c r="T17" s="57"/>
    </row>
    <row r="18" spans="1:21" ht="38.25" hidden="1" customHeight="1" x14ac:dyDescent="0.25">
      <c r="A18" s="76" t="s">
        <v>85</v>
      </c>
      <c r="B18" s="75">
        <v>1</v>
      </c>
      <c r="C18" s="74">
        <v>100</v>
      </c>
      <c r="D18" s="75"/>
      <c r="E18" s="74"/>
      <c r="F18" s="73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1"/>
      <c r="S18" s="71"/>
      <c r="T18" s="57"/>
    </row>
    <row r="19" spans="1:21" ht="51" hidden="1" customHeight="1" x14ac:dyDescent="0.25">
      <c r="A19" s="76" t="s">
        <v>86</v>
      </c>
      <c r="B19" s="75">
        <v>2</v>
      </c>
      <c r="C19" s="74">
        <v>50</v>
      </c>
      <c r="D19" s="75"/>
      <c r="E19" s="74"/>
      <c r="F19" s="7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1"/>
      <c r="S19" s="71"/>
      <c r="T19" s="57"/>
    </row>
    <row r="20" spans="1:21" ht="51" hidden="1" customHeight="1" x14ac:dyDescent="0.25">
      <c r="A20" s="76" t="s">
        <v>87</v>
      </c>
      <c r="B20" s="75">
        <v>6</v>
      </c>
      <c r="C20" s="74">
        <v>67</v>
      </c>
      <c r="D20" s="75"/>
      <c r="E20" s="74"/>
      <c r="F20" s="73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1"/>
      <c r="S20" s="71"/>
      <c r="T20" s="57"/>
    </row>
    <row r="21" spans="1:21" x14ac:dyDescent="0.25">
      <c r="A21" s="76" t="s">
        <v>88</v>
      </c>
      <c r="B21" s="75">
        <v>7</v>
      </c>
      <c r="C21" s="74">
        <v>71</v>
      </c>
      <c r="D21" s="75">
        <v>9</v>
      </c>
      <c r="E21" s="74">
        <v>100</v>
      </c>
      <c r="F21" s="73"/>
      <c r="G21" s="72" t="s">
        <v>118</v>
      </c>
      <c r="H21" s="72"/>
      <c r="I21" s="72">
        <v>11.1</v>
      </c>
      <c r="J21" s="72"/>
      <c r="K21" s="72">
        <v>11.1</v>
      </c>
      <c r="L21" s="59" t="s">
        <v>118</v>
      </c>
      <c r="M21" s="72"/>
      <c r="N21" s="59" t="s">
        <v>118</v>
      </c>
      <c r="O21" s="59" t="s">
        <v>118</v>
      </c>
      <c r="P21" s="72"/>
      <c r="Q21" s="72"/>
      <c r="R21" s="59" t="s">
        <v>118</v>
      </c>
      <c r="S21" s="71"/>
      <c r="T21" s="57"/>
      <c r="U21" s="87"/>
    </row>
    <row r="22" spans="1:21" ht="38.25" hidden="1" customHeight="1" x14ac:dyDescent="0.25">
      <c r="A22" s="76" t="s">
        <v>89</v>
      </c>
      <c r="B22" s="75">
        <v>1</v>
      </c>
      <c r="C22" s="74">
        <v>0</v>
      </c>
      <c r="D22" s="75"/>
      <c r="E22" s="74"/>
      <c r="F22" s="7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1"/>
      <c r="S22" s="71"/>
      <c r="T22" s="57"/>
    </row>
    <row r="23" spans="1:21" ht="25.5" hidden="1" customHeight="1" x14ac:dyDescent="0.25">
      <c r="A23" s="76" t="s">
        <v>90</v>
      </c>
      <c r="B23" s="75">
        <v>1</v>
      </c>
      <c r="C23" s="74">
        <v>100</v>
      </c>
      <c r="D23" s="75"/>
      <c r="E23" s="74"/>
      <c r="F23" s="7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1"/>
      <c r="S23" s="71"/>
      <c r="T23" s="57"/>
    </row>
    <row r="24" spans="1:21" s="69" customFormat="1" ht="25.5" customHeight="1" x14ac:dyDescent="0.25">
      <c r="A24" s="76" t="s">
        <v>91</v>
      </c>
      <c r="B24" s="75">
        <v>1</v>
      </c>
      <c r="C24" s="74">
        <v>0</v>
      </c>
      <c r="D24" s="75">
        <v>1</v>
      </c>
      <c r="E24" s="74">
        <v>0</v>
      </c>
      <c r="F24" s="73"/>
      <c r="G24" s="72" t="s">
        <v>118</v>
      </c>
      <c r="H24" s="72"/>
      <c r="I24" s="59" t="s">
        <v>118</v>
      </c>
      <c r="J24" s="72"/>
      <c r="K24" s="72">
        <v>100</v>
      </c>
      <c r="L24" s="72">
        <v>100</v>
      </c>
      <c r="M24" s="72"/>
      <c r="N24" s="59" t="s">
        <v>118</v>
      </c>
      <c r="O24" s="59" t="s">
        <v>118</v>
      </c>
      <c r="P24" s="72"/>
      <c r="Q24" s="72"/>
      <c r="R24" s="59" t="s">
        <v>118</v>
      </c>
      <c r="S24" s="71"/>
      <c r="T24" s="70"/>
    </row>
    <row r="25" spans="1:21" ht="25.5" hidden="1" customHeight="1" x14ac:dyDescent="0.25">
      <c r="A25" s="63" t="s">
        <v>92</v>
      </c>
      <c r="B25" s="68">
        <v>1</v>
      </c>
      <c r="C25" s="61">
        <v>0</v>
      </c>
      <c r="D25" s="68"/>
      <c r="E25" s="61"/>
      <c r="F25" s="66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5"/>
      <c r="S25" s="65"/>
      <c r="T25" s="57"/>
    </row>
    <row r="26" spans="1:21" ht="51" hidden="1" customHeight="1" x14ac:dyDescent="0.25">
      <c r="A26" s="63" t="s">
        <v>93</v>
      </c>
      <c r="B26" s="67">
        <v>2</v>
      </c>
      <c r="C26" s="61">
        <v>100</v>
      </c>
      <c r="D26" s="67"/>
      <c r="E26" s="61"/>
      <c r="F26" s="66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5"/>
      <c r="S26" s="65"/>
      <c r="T26" s="57"/>
    </row>
    <row r="27" spans="1:21" ht="42" hidden="1" customHeight="1" x14ac:dyDescent="0.25">
      <c r="A27" s="63" t="s">
        <v>94</v>
      </c>
      <c r="B27" s="67">
        <v>9</v>
      </c>
      <c r="C27" s="61">
        <v>89</v>
      </c>
      <c r="D27" s="67"/>
      <c r="E27" s="61"/>
      <c r="F27" s="66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5"/>
      <c r="S27" s="65"/>
      <c r="T27" s="57"/>
    </row>
    <row r="28" spans="1:21" ht="30" hidden="1" customHeight="1" x14ac:dyDescent="0.25">
      <c r="A28" s="63" t="s">
        <v>95</v>
      </c>
      <c r="B28" s="67">
        <v>1</v>
      </c>
      <c r="C28" s="61">
        <v>0</v>
      </c>
      <c r="D28" s="67"/>
      <c r="E28" s="61"/>
      <c r="F28" s="66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5"/>
      <c r="S28" s="65"/>
      <c r="T28" s="57"/>
    </row>
    <row r="29" spans="1:21" ht="25.5" x14ac:dyDescent="0.25">
      <c r="A29" s="64" t="s">
        <v>100</v>
      </c>
      <c r="B29" s="60" t="s">
        <v>99</v>
      </c>
      <c r="C29" s="60" t="s">
        <v>99</v>
      </c>
      <c r="D29" s="62">
        <v>15</v>
      </c>
      <c r="E29" s="61">
        <v>73</v>
      </c>
      <c r="F29" s="60"/>
      <c r="G29" s="59">
        <v>13.3</v>
      </c>
      <c r="H29" s="59"/>
      <c r="I29" s="59">
        <v>20</v>
      </c>
      <c r="J29" s="59"/>
      <c r="K29" s="59">
        <v>33.333333333333329</v>
      </c>
      <c r="L29" s="59">
        <v>6.7</v>
      </c>
      <c r="M29" s="59"/>
      <c r="N29" s="59" t="s">
        <v>118</v>
      </c>
      <c r="O29" s="59" t="s">
        <v>118</v>
      </c>
      <c r="P29" s="59"/>
      <c r="Q29" s="59"/>
      <c r="R29" s="59">
        <v>6.7</v>
      </c>
      <c r="S29" s="58"/>
      <c r="T29" s="57"/>
      <c r="U29" s="87"/>
    </row>
    <row r="30" spans="1:21" ht="25.5" x14ac:dyDescent="0.25">
      <c r="A30" s="64" t="s">
        <v>101</v>
      </c>
      <c r="B30" s="60" t="s">
        <v>99</v>
      </c>
      <c r="C30" s="60" t="s">
        <v>99</v>
      </c>
      <c r="D30" s="62">
        <v>15</v>
      </c>
      <c r="E30" s="61">
        <v>93</v>
      </c>
      <c r="F30" s="60"/>
      <c r="G30" s="59" t="s">
        <v>118</v>
      </c>
      <c r="H30" s="59"/>
      <c r="I30" s="59">
        <v>13.3</v>
      </c>
      <c r="J30" s="59"/>
      <c r="K30" s="59">
        <v>20</v>
      </c>
      <c r="L30" s="59">
        <v>20</v>
      </c>
      <c r="M30" s="59"/>
      <c r="N30" s="59" t="s">
        <v>118</v>
      </c>
      <c r="O30" s="59" t="s">
        <v>118</v>
      </c>
      <c r="P30" s="59" t="s">
        <v>118</v>
      </c>
      <c r="Q30" s="59" t="s">
        <v>118</v>
      </c>
      <c r="R30" s="59" t="s">
        <v>118</v>
      </c>
      <c r="S30" s="58"/>
      <c r="T30" s="57"/>
      <c r="U30" s="87"/>
    </row>
    <row r="31" spans="1:21" ht="13.5" customHeight="1" x14ac:dyDescent="0.25">
      <c r="A31" s="64" t="s">
        <v>102</v>
      </c>
      <c r="B31" s="60" t="s">
        <v>99</v>
      </c>
      <c r="C31" s="60" t="s">
        <v>99</v>
      </c>
      <c r="D31" s="62">
        <v>15</v>
      </c>
      <c r="E31" s="61">
        <v>100</v>
      </c>
      <c r="F31" s="60"/>
      <c r="G31" s="59">
        <v>6.7</v>
      </c>
      <c r="H31" s="59"/>
      <c r="I31" s="59" t="s">
        <v>118</v>
      </c>
      <c r="J31" s="59"/>
      <c r="K31" s="59">
        <v>6.7</v>
      </c>
      <c r="L31" s="59" t="s">
        <v>118</v>
      </c>
      <c r="M31" s="59"/>
      <c r="N31" s="59">
        <v>6.7</v>
      </c>
      <c r="O31" s="59" t="s">
        <v>118</v>
      </c>
      <c r="P31" s="59"/>
      <c r="Q31" s="59"/>
      <c r="R31" s="59" t="s">
        <v>118</v>
      </c>
      <c r="S31" s="58"/>
      <c r="T31" s="57"/>
    </row>
    <row r="32" spans="1:21" ht="39" customHeight="1" x14ac:dyDescent="0.25">
      <c r="A32" s="63" t="s">
        <v>87</v>
      </c>
      <c r="B32" s="62">
        <v>6</v>
      </c>
      <c r="C32" s="61">
        <v>67</v>
      </c>
      <c r="D32" s="62">
        <v>1</v>
      </c>
      <c r="E32" s="61">
        <v>100</v>
      </c>
      <c r="F32" s="60"/>
      <c r="G32" s="59" t="s">
        <v>118</v>
      </c>
      <c r="H32" s="59"/>
      <c r="I32" s="59" t="s">
        <v>118</v>
      </c>
      <c r="J32" s="59" t="s">
        <v>118</v>
      </c>
      <c r="K32" s="59" t="s">
        <v>118</v>
      </c>
      <c r="L32" s="59" t="s">
        <v>118</v>
      </c>
      <c r="M32" s="59" t="s">
        <v>118</v>
      </c>
      <c r="N32" s="59" t="s">
        <v>118</v>
      </c>
      <c r="O32" s="59" t="s">
        <v>118</v>
      </c>
      <c r="P32" s="59"/>
      <c r="Q32" s="59"/>
      <c r="R32" s="59">
        <v>100</v>
      </c>
      <c r="S32" s="57"/>
      <c r="T32" s="57"/>
      <c r="U32" s="87"/>
    </row>
    <row r="33" spans="1:21" ht="15" customHeight="1" x14ac:dyDescent="0.25">
      <c r="A33" s="63" t="s">
        <v>105</v>
      </c>
      <c r="B33" s="62" t="s">
        <v>99</v>
      </c>
      <c r="C33" s="61" t="s">
        <v>99</v>
      </c>
      <c r="D33" s="62">
        <v>1</v>
      </c>
      <c r="E33" s="61">
        <v>100</v>
      </c>
      <c r="F33" s="60"/>
      <c r="G33" s="59">
        <v>100</v>
      </c>
      <c r="H33" s="59"/>
      <c r="I33" s="59" t="s">
        <v>118</v>
      </c>
      <c r="J33" s="59"/>
      <c r="K33" s="59">
        <v>100</v>
      </c>
      <c r="L33" s="59" t="s">
        <v>118</v>
      </c>
      <c r="M33" s="59"/>
      <c r="N33" s="59">
        <v>100</v>
      </c>
      <c r="O33" s="59" t="s">
        <v>118</v>
      </c>
      <c r="P33" s="59"/>
      <c r="Q33" s="59"/>
      <c r="R33" s="59" t="s">
        <v>118</v>
      </c>
      <c r="S33" s="57"/>
      <c r="T33" s="57"/>
      <c r="U33" s="87"/>
    </row>
    <row r="34" spans="1:21" ht="25.5" x14ac:dyDescent="0.25">
      <c r="A34" s="63" t="s">
        <v>92</v>
      </c>
      <c r="B34" s="62">
        <v>1</v>
      </c>
      <c r="C34" s="61">
        <v>0</v>
      </c>
      <c r="D34" s="62">
        <v>5</v>
      </c>
      <c r="E34" s="61">
        <v>60</v>
      </c>
      <c r="F34" s="60"/>
      <c r="G34" s="59">
        <v>20</v>
      </c>
      <c r="H34" s="59"/>
      <c r="I34" s="59" t="s">
        <v>118</v>
      </c>
      <c r="J34" s="59"/>
      <c r="K34" s="59">
        <v>60</v>
      </c>
      <c r="L34" s="59">
        <v>20</v>
      </c>
      <c r="M34" s="59"/>
      <c r="N34" s="59">
        <v>60</v>
      </c>
      <c r="O34" s="59" t="s">
        <v>118</v>
      </c>
      <c r="P34" s="59"/>
      <c r="Q34" s="59"/>
      <c r="R34" s="59" t="s">
        <v>118</v>
      </c>
      <c r="S34" s="57"/>
      <c r="T34" s="57"/>
      <c r="U34" s="87"/>
    </row>
    <row r="35" spans="1:21" ht="25.5" x14ac:dyDescent="0.25">
      <c r="A35" s="63" t="s">
        <v>83</v>
      </c>
      <c r="B35" s="62">
        <v>4</v>
      </c>
      <c r="C35" s="61">
        <v>0</v>
      </c>
      <c r="D35" s="62">
        <v>1</v>
      </c>
      <c r="E35" s="61">
        <v>100</v>
      </c>
      <c r="F35" s="60"/>
      <c r="G35" s="59" t="s">
        <v>118</v>
      </c>
      <c r="H35" s="59"/>
      <c r="I35" s="59" t="s">
        <v>118</v>
      </c>
      <c r="J35" s="59"/>
      <c r="K35" s="59">
        <v>100</v>
      </c>
      <c r="L35" s="59" t="s">
        <v>118</v>
      </c>
      <c r="M35" s="59"/>
      <c r="N35" s="59" t="s">
        <v>118</v>
      </c>
      <c r="O35" s="59" t="s">
        <v>118</v>
      </c>
      <c r="P35" s="59"/>
      <c r="Q35" s="59"/>
      <c r="R35" s="59" t="s">
        <v>118</v>
      </c>
      <c r="S35" s="57"/>
      <c r="T35" s="57"/>
      <c r="U35" s="87"/>
    </row>
    <row r="36" spans="1:21" ht="39" customHeight="1" x14ac:dyDescent="0.25">
      <c r="A36" s="63" t="s">
        <v>86</v>
      </c>
      <c r="B36" s="62">
        <v>2</v>
      </c>
      <c r="C36" s="61">
        <v>50</v>
      </c>
      <c r="D36" s="62">
        <v>4</v>
      </c>
      <c r="E36" s="61">
        <v>75</v>
      </c>
      <c r="F36" s="60"/>
      <c r="G36" s="59">
        <v>25</v>
      </c>
      <c r="H36" s="59"/>
      <c r="I36" s="59" t="s">
        <v>118</v>
      </c>
      <c r="J36" s="59"/>
      <c r="K36" s="59">
        <v>25</v>
      </c>
      <c r="L36" s="59" t="s">
        <v>118</v>
      </c>
      <c r="M36" s="59"/>
      <c r="N36" s="59" t="s">
        <v>118</v>
      </c>
      <c r="O36" s="59" t="s">
        <v>118</v>
      </c>
      <c r="P36" s="59"/>
      <c r="Q36" s="59"/>
      <c r="R36" s="59" t="s">
        <v>118</v>
      </c>
      <c r="S36" s="57"/>
      <c r="T36" s="57"/>
    </row>
    <row r="37" spans="1:21" ht="38.25" x14ac:dyDescent="0.25">
      <c r="A37" s="63" t="s">
        <v>84</v>
      </c>
      <c r="B37" s="62">
        <v>2</v>
      </c>
      <c r="C37" s="61">
        <v>0</v>
      </c>
      <c r="D37" s="62">
        <v>1</v>
      </c>
      <c r="E37" s="61">
        <v>100</v>
      </c>
      <c r="F37" s="60"/>
      <c r="G37" s="59" t="s">
        <v>118</v>
      </c>
      <c r="H37" s="59"/>
      <c r="I37" s="59" t="s">
        <v>118</v>
      </c>
      <c r="J37" s="59"/>
      <c r="K37" s="59" t="s">
        <v>118</v>
      </c>
      <c r="L37" s="59">
        <v>100</v>
      </c>
      <c r="M37" s="59"/>
      <c r="N37" s="59">
        <v>100</v>
      </c>
      <c r="O37" s="59">
        <v>100</v>
      </c>
      <c r="P37" s="59"/>
      <c r="Q37" s="59"/>
      <c r="R37" s="59" t="s">
        <v>118</v>
      </c>
      <c r="S37" s="57"/>
      <c r="T37" s="57"/>
      <c r="U37" s="87"/>
    </row>
    <row r="38" spans="1:21" ht="25.5" x14ac:dyDescent="0.25">
      <c r="A38" s="63" t="s">
        <v>112</v>
      </c>
      <c r="B38" s="62" t="s">
        <v>99</v>
      </c>
      <c r="C38" s="61" t="s">
        <v>99</v>
      </c>
      <c r="D38" s="62">
        <v>2</v>
      </c>
      <c r="E38" s="61">
        <v>100</v>
      </c>
      <c r="F38" s="60"/>
      <c r="G38" s="59" t="s">
        <v>118</v>
      </c>
      <c r="H38" s="59"/>
      <c r="I38" s="59" t="s">
        <v>118</v>
      </c>
      <c r="J38" s="59"/>
      <c r="K38" s="59" t="s">
        <v>118</v>
      </c>
      <c r="L38" s="59" t="s">
        <v>118</v>
      </c>
      <c r="M38" s="59"/>
      <c r="N38" s="59" t="s">
        <v>118</v>
      </c>
      <c r="O38" s="59" t="s">
        <v>118</v>
      </c>
      <c r="P38" s="59"/>
      <c r="Q38" s="59"/>
      <c r="R38" s="59" t="s">
        <v>118</v>
      </c>
      <c r="S38" s="57"/>
      <c r="T38" s="57"/>
      <c r="U38" s="87"/>
    </row>
    <row r="39" spans="1:21" ht="51" x14ac:dyDescent="0.25">
      <c r="A39" s="63" t="s">
        <v>111</v>
      </c>
      <c r="B39" s="62" t="s">
        <v>99</v>
      </c>
      <c r="C39" s="61" t="s">
        <v>99</v>
      </c>
      <c r="D39" s="62">
        <v>2</v>
      </c>
      <c r="E39" s="61">
        <v>100</v>
      </c>
      <c r="F39" s="60"/>
      <c r="G39" s="59" t="s">
        <v>118</v>
      </c>
      <c r="H39" s="59"/>
      <c r="I39" s="59" t="s">
        <v>118</v>
      </c>
      <c r="J39" s="59"/>
      <c r="K39" s="59" t="s">
        <v>118</v>
      </c>
      <c r="L39" s="59" t="s">
        <v>118</v>
      </c>
      <c r="M39" s="59"/>
      <c r="N39" s="59" t="s">
        <v>118</v>
      </c>
      <c r="O39" s="59" t="s">
        <v>118</v>
      </c>
      <c r="P39" s="59"/>
      <c r="Q39" s="59"/>
      <c r="R39" s="59" t="s">
        <v>118</v>
      </c>
      <c r="S39" s="57"/>
      <c r="T39" s="57"/>
      <c r="U39" s="87"/>
    </row>
    <row r="40" spans="1:21" ht="38.25" x14ac:dyDescent="0.25">
      <c r="A40" s="63" t="s">
        <v>117</v>
      </c>
      <c r="B40" s="62">
        <v>9</v>
      </c>
      <c r="C40" s="61">
        <v>89</v>
      </c>
      <c r="D40" s="62">
        <v>2</v>
      </c>
      <c r="E40" s="61">
        <v>100</v>
      </c>
      <c r="F40" s="60"/>
      <c r="G40" s="59" t="s">
        <v>118</v>
      </c>
      <c r="H40" s="59"/>
      <c r="I40" s="59" t="s">
        <v>118</v>
      </c>
      <c r="J40" s="59"/>
      <c r="K40" s="59" t="s">
        <v>118</v>
      </c>
      <c r="L40" s="59" t="s">
        <v>118</v>
      </c>
      <c r="M40" s="59"/>
      <c r="N40" s="59" t="s">
        <v>118</v>
      </c>
      <c r="O40" s="59" t="s">
        <v>118</v>
      </c>
      <c r="P40" s="59"/>
      <c r="Q40" s="59"/>
      <c r="R40" s="59" t="s">
        <v>118</v>
      </c>
      <c r="S40" s="57"/>
      <c r="T40" s="57"/>
      <c r="U40" s="87"/>
    </row>
    <row r="41" spans="1:21" ht="25.5" x14ac:dyDescent="0.25">
      <c r="A41" s="63" t="s">
        <v>110</v>
      </c>
      <c r="B41" s="62" t="s">
        <v>99</v>
      </c>
      <c r="C41" s="61" t="s">
        <v>99</v>
      </c>
      <c r="D41" s="62">
        <v>2</v>
      </c>
      <c r="E41" s="61">
        <v>100</v>
      </c>
      <c r="F41" s="60"/>
      <c r="G41" s="59" t="s">
        <v>118</v>
      </c>
      <c r="H41" s="59"/>
      <c r="I41" s="59" t="s">
        <v>118</v>
      </c>
      <c r="J41" s="59"/>
      <c r="K41" s="59" t="s">
        <v>118</v>
      </c>
      <c r="L41" s="59" t="s">
        <v>118</v>
      </c>
      <c r="M41" s="59"/>
      <c r="N41" s="59" t="s">
        <v>118</v>
      </c>
      <c r="O41" s="59" t="s">
        <v>118</v>
      </c>
      <c r="P41" s="59"/>
      <c r="Q41" s="59"/>
      <c r="R41" s="59" t="s">
        <v>118</v>
      </c>
      <c r="S41" s="57"/>
      <c r="T41" s="57"/>
      <c r="U41" s="87"/>
    </row>
    <row r="42" spans="1:21" ht="25.5" x14ac:dyDescent="0.25">
      <c r="A42" s="63" t="s">
        <v>109</v>
      </c>
      <c r="B42" s="62" t="s">
        <v>99</v>
      </c>
      <c r="C42" s="61" t="s">
        <v>99</v>
      </c>
      <c r="D42" s="62">
        <v>1</v>
      </c>
      <c r="E42" s="61">
        <v>100</v>
      </c>
      <c r="F42" s="60"/>
      <c r="G42" s="59" t="s">
        <v>118</v>
      </c>
      <c r="H42" s="59"/>
      <c r="I42" s="59" t="s">
        <v>118</v>
      </c>
      <c r="J42" s="59"/>
      <c r="K42" s="59" t="s">
        <v>118</v>
      </c>
      <c r="L42" s="59" t="s">
        <v>118</v>
      </c>
      <c r="M42" s="59"/>
      <c r="N42" s="59" t="s">
        <v>118</v>
      </c>
      <c r="O42" s="59" t="s">
        <v>118</v>
      </c>
      <c r="P42" s="59"/>
      <c r="Q42" s="59"/>
      <c r="R42" s="59" t="s">
        <v>118</v>
      </c>
      <c r="S42" s="57"/>
      <c r="T42" s="57"/>
      <c r="U42" s="87"/>
    </row>
    <row r="43" spans="1:21" ht="25.5" x14ac:dyDescent="0.25">
      <c r="A43" s="63" t="s">
        <v>108</v>
      </c>
      <c r="B43" s="62" t="s">
        <v>99</v>
      </c>
      <c r="C43" s="61" t="s">
        <v>99</v>
      </c>
      <c r="D43" s="62">
        <v>3</v>
      </c>
      <c r="E43" s="61">
        <v>100</v>
      </c>
      <c r="F43" s="60"/>
      <c r="G43" s="59" t="s">
        <v>118</v>
      </c>
      <c r="H43" s="59"/>
      <c r="I43" s="59" t="s">
        <v>118</v>
      </c>
      <c r="J43" s="59"/>
      <c r="K43" s="59" t="s">
        <v>118</v>
      </c>
      <c r="L43" s="59" t="s">
        <v>118</v>
      </c>
      <c r="M43" s="59"/>
      <c r="N43" s="59" t="s">
        <v>118</v>
      </c>
      <c r="O43" s="59" t="s">
        <v>118</v>
      </c>
      <c r="P43" s="59"/>
      <c r="Q43" s="59"/>
      <c r="R43" s="59" t="s">
        <v>118</v>
      </c>
      <c r="S43" s="57"/>
      <c r="T43" s="57"/>
      <c r="U43" s="87"/>
    </row>
    <row r="44" spans="1:21" ht="25.5" x14ac:dyDescent="0.25">
      <c r="A44" s="63" t="s">
        <v>77</v>
      </c>
      <c r="B44" s="62">
        <v>3</v>
      </c>
      <c r="C44" s="61">
        <v>100</v>
      </c>
      <c r="D44" s="62">
        <v>1</v>
      </c>
      <c r="E44" s="61">
        <v>100</v>
      </c>
      <c r="F44" s="60"/>
      <c r="G44" s="59" t="s">
        <v>118</v>
      </c>
      <c r="H44" s="59"/>
      <c r="I44" s="59" t="s">
        <v>118</v>
      </c>
      <c r="J44" s="59"/>
      <c r="K44" s="59" t="s">
        <v>118</v>
      </c>
      <c r="L44" s="59" t="s">
        <v>118</v>
      </c>
      <c r="M44" s="59"/>
      <c r="N44" s="59" t="s">
        <v>118</v>
      </c>
      <c r="O44" s="59" t="s">
        <v>118</v>
      </c>
      <c r="P44" s="59"/>
      <c r="Q44" s="59"/>
      <c r="R44" s="59" t="s">
        <v>118</v>
      </c>
      <c r="S44" s="57"/>
      <c r="T44" s="57"/>
    </row>
    <row r="45" spans="1:21" ht="25.5" x14ac:dyDescent="0.25">
      <c r="A45" s="63" t="s">
        <v>107</v>
      </c>
      <c r="B45" s="62" t="s">
        <v>99</v>
      </c>
      <c r="C45" s="61" t="s">
        <v>99</v>
      </c>
      <c r="D45" s="62">
        <v>1</v>
      </c>
      <c r="E45" s="61">
        <v>100</v>
      </c>
      <c r="F45" s="60"/>
      <c r="G45" s="59" t="s">
        <v>118</v>
      </c>
      <c r="H45" s="59"/>
      <c r="I45" s="59" t="s">
        <v>118</v>
      </c>
      <c r="J45" s="59"/>
      <c r="K45" s="59" t="s">
        <v>118</v>
      </c>
      <c r="L45" s="59" t="s">
        <v>118</v>
      </c>
      <c r="M45" s="59"/>
      <c r="N45" s="59" t="s">
        <v>118</v>
      </c>
      <c r="O45" s="59" t="s">
        <v>118</v>
      </c>
      <c r="P45" s="59"/>
      <c r="Q45" s="59"/>
      <c r="R45" s="59" t="s">
        <v>118</v>
      </c>
      <c r="S45" s="57"/>
      <c r="T45" s="57"/>
    </row>
    <row r="46" spans="1:21" ht="25.5" x14ac:dyDescent="0.25">
      <c r="A46" s="63" t="s">
        <v>106</v>
      </c>
      <c r="B46" s="62" t="s">
        <v>99</v>
      </c>
      <c r="C46" s="61" t="s">
        <v>99</v>
      </c>
      <c r="D46" s="62">
        <v>1</v>
      </c>
      <c r="E46" s="61">
        <v>100</v>
      </c>
      <c r="F46" s="60"/>
      <c r="G46" s="59" t="s">
        <v>118</v>
      </c>
      <c r="H46" s="59"/>
      <c r="I46" s="59" t="s">
        <v>118</v>
      </c>
      <c r="J46" s="59"/>
      <c r="K46" s="59" t="s">
        <v>118</v>
      </c>
      <c r="L46" s="59" t="s">
        <v>118</v>
      </c>
      <c r="M46" s="59"/>
      <c r="N46" s="59" t="s">
        <v>118</v>
      </c>
      <c r="O46" s="59" t="s">
        <v>118</v>
      </c>
      <c r="P46" s="59"/>
      <c r="Q46" s="59"/>
      <c r="R46" s="59" t="s">
        <v>118</v>
      </c>
      <c r="S46" s="57"/>
      <c r="T46" s="57"/>
      <c r="U46" s="87"/>
    </row>
    <row r="47" spans="1:21" x14ac:dyDescent="0.25"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</sheetData>
  <autoFilter ref="A4:U46" xr:uid="{00000000-0009-0000-0000-000002000000}">
    <filterColumn colId="4">
      <customFilters>
        <customFilter operator="notEqual" val=" "/>
      </customFilters>
    </filterColumn>
  </autoFilter>
  <mergeCells count="5">
    <mergeCell ref="A1:S1"/>
    <mergeCell ref="A2:A3"/>
    <mergeCell ref="F2:S3"/>
    <mergeCell ref="B3:C3"/>
    <mergeCell ref="D3:E3"/>
  </mergeCells>
  <pageMargins left="0.31496062992125984" right="0.31496062992125984" top="0.74803149606299213" bottom="0.35433070866141736" header="0.31496062992125984" footer="0.31496062992125984"/>
  <pageSetup paperSize="9" scale="92" fitToHeight="3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2E9429AC9F73E4F8479A897555DDA85" ma:contentTypeVersion="0" ma:contentTypeDescription="Создание документа." ma:contentTypeScope="" ma:versionID="d8be699c4d8a713b23dac7377ec371d0">
  <xsd:schema xmlns:xsd="http://www.w3.org/2001/XMLSchema" xmlns:xs="http://www.w3.org/2001/XMLSchema" xmlns:p="http://schemas.microsoft.com/office/2006/metadata/properties" xmlns:ns2="fdb0c26b-9f02-4e08-88d8-3540d4e09bd3" targetNamespace="http://schemas.microsoft.com/office/2006/metadata/properties" ma:root="true" ma:fieldsID="6f6e5d41333d89acfa613c5a3d53b7bb" ns2:_="">
    <xsd:import namespace="fdb0c26b-9f02-4e08-88d8-3540d4e09b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0c26b-9f02-4e08-88d8-3540d4e09bd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B96FCF-5E3B-4301-A0BD-7E6B2D1E57F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800B9E9-3AA2-41A6-B0F6-307D161A32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9F0853-DC9A-475A-A478-0109EED4B10F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fdb0c26b-9f02-4e08-88d8-3540d4e09bd3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A8C2D24-1BAD-4A13-9CA7-485EC9392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b0c26b-9f02-4e08-88d8-3540d4e09b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автодороги</vt:lpstr>
      <vt:lpstr>транспорт</vt:lpstr>
      <vt:lpstr>ЖКХ</vt:lpstr>
      <vt:lpstr>автодороги!Область_печати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exciter</dc:creator>
  <cp:lastModifiedBy>Наталья Цирендоржиева</cp:lastModifiedBy>
  <cp:lastPrinted>2018-01-24T06:25:09Z</cp:lastPrinted>
  <dcterms:created xsi:type="dcterms:W3CDTF">2016-01-29T07:50:34Z</dcterms:created>
  <dcterms:modified xsi:type="dcterms:W3CDTF">2018-01-29T03:30:49Z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0x01010002E9429AC9F73E4F8479A897555DDA85</vt:lpwstr>
  </property>
</Properties>
</file>