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'Лист1'!$A$1:$L$63</definedName>
  </definedNames>
  <calcPr fullCalcOnLoad="1"/>
</workbook>
</file>

<file path=xl/sharedStrings.xml><?xml version="1.0" encoding="utf-8"?>
<sst xmlns="http://schemas.openxmlformats.org/spreadsheetml/2006/main" count="110" uniqueCount="99">
  <si>
    <t xml:space="preserve">№ </t>
  </si>
  <si>
    <t>Квоты добычи</t>
  </si>
  <si>
    <t>1. Акшинский район</t>
  </si>
  <si>
    <t xml:space="preserve"> ООУ</t>
  </si>
  <si>
    <t>Хозяйство «Онкоекское» ЗабКОООиР</t>
  </si>
  <si>
    <t>ИП Глушков В.Л.</t>
  </si>
  <si>
    <t>ИП Щеглов В.А.</t>
  </si>
  <si>
    <t>ООУ</t>
  </si>
  <si>
    <t>ООО «Талакан»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</si>
  <si>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</si>
  <si>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</si>
  <si>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</si>
  <si>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</si>
  <si>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</si>
  <si>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</si>
  <si>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Итого:</t>
  </si>
  <si>
    <t>ИТОГО ПО КРАЮ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</si>
  <si>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</si>
  <si>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</si>
  <si>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Общая площадь охотничьих угодий тыс. га</t>
  </si>
  <si>
    <t>Наименование закрепленного охотничьего угодья, общедоступных охотничьих угодий муниципальных районов.</t>
  </si>
  <si>
    <t>Всего особей (без  подразделения по половому признаку)</t>
  </si>
  <si>
    <t>1.1</t>
  </si>
  <si>
    <t>1.2</t>
  </si>
  <si>
    <t>1.3</t>
  </si>
  <si>
    <t>1.5</t>
  </si>
  <si>
    <t>1.6</t>
  </si>
  <si>
    <t>1.7</t>
  </si>
  <si>
    <t>2. Нерчинско-Заводский район</t>
  </si>
  <si>
    <t>2.1</t>
  </si>
  <si>
    <t>2.2</t>
  </si>
  <si>
    <t>2.3</t>
  </si>
  <si>
    <t>Охотхозяйство «Нерчинско-Заводское» ЗабКОООиР</t>
  </si>
  <si>
    <t>3. Хилокский район</t>
  </si>
  <si>
    <t>3.1</t>
  </si>
  <si>
    <t>3.2</t>
  </si>
  <si>
    <t>Охотхозяйство «Хилокское» ЗабКОООиР</t>
  </si>
  <si>
    <t>4. Читинский район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</si>
  <si>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</si>
  <si>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</si>
  <si>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</si>
  <si>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</si>
  <si>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</si>
  <si>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</si>
  <si>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</si>
  <si>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</si>
  <si>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</si>
  <si>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</si>
  <si>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</si>
  <si>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</si>
  <si>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</si>
  <si>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</si>
  <si>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</si>
  <si>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</si>
  <si>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</si>
  <si>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</si>
  <si>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</si>
  <si>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5. Дульдургинский район</t>
  </si>
  <si>
    <t>5.1</t>
  </si>
  <si>
    <t>5.2</t>
  </si>
  <si>
    <t>Охотхозяйство «Дульдургинское» ЗабКОООиР</t>
  </si>
  <si>
    <t xml:space="preserve">Проект квот добычи </t>
  </si>
  <si>
    <t>ИП Торопшин В.А.</t>
  </si>
  <si>
    <t>ООО "Охотник плюс"</t>
  </si>
  <si>
    <t>ИП Голубцов А.Г.</t>
  </si>
  <si>
    <t>ИП Макаров А.А.</t>
  </si>
  <si>
    <t>3.3</t>
  </si>
  <si>
    <t>3.4</t>
  </si>
  <si>
    <t>3.5</t>
  </si>
  <si>
    <t>3.6</t>
  </si>
  <si>
    <r>
      <t>Барсука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</si>
  <si>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r>
      <t>Примечание:</t>
    </r>
    <r>
      <rPr>
        <sz val="10"/>
        <color indexed="8"/>
        <rFont val="Times New Roman"/>
        <family val="1"/>
      </rPr>
      <t xml:space="preserve">  согласно предоставленным заявкам на добычу           
</t>
    </r>
  </si>
  <si>
    <t>2015 г.</t>
  </si>
  <si>
    <t>2016 г.</t>
  </si>
  <si>
    <t>ИП Калинина А.К.</t>
  </si>
  <si>
    <t>ИП Галданова Т.Н.</t>
  </si>
  <si>
    <t>ИП Глебушкин П.В.</t>
  </si>
  <si>
    <t>3.7</t>
  </si>
  <si>
    <t>3.8</t>
  </si>
  <si>
    <t>3.9</t>
  </si>
  <si>
    <t>0.1</t>
  </si>
  <si>
    <t>ООО "Барс"</t>
  </si>
  <si>
    <t xml:space="preserve"> Забайкальского края </t>
  </si>
  <si>
    <t>на  период  с  1  августа  2017 г.  до  1  августа  2018 г.</t>
  </si>
  <si>
    <t>2017 г.</t>
  </si>
  <si>
    <t>%  от численности в 2017 г.</t>
  </si>
  <si>
    <t>1.4</t>
  </si>
  <si>
    <t>ИП Логинов А.В.</t>
  </si>
  <si>
    <t xml:space="preserve"> НИИВ Восточной Сибири - филиал СФНЦА РАН </t>
  </si>
  <si>
    <t>3.10</t>
  </si>
  <si>
    <t>3.11</t>
  </si>
  <si>
    <t>ИП Малютин В.А.</t>
  </si>
  <si>
    <t>ИП Степочкин А.Г.</t>
  </si>
  <si>
    <t>ВОО Забайкалья - МОО Новотроицкое ОХ</t>
  </si>
  <si>
    <t>ЗабКООРиО «Динамо» - ОХ "Красный яр"</t>
  </si>
  <si>
    <t>5.3</t>
  </si>
  <si>
    <t>ООО "Гуран"</t>
  </si>
  <si>
    <t>3.12</t>
  </si>
  <si>
    <t>ВОО Забайкалья - Хилокское ОХ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</si>
</sst>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5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20" zoomScalePageLayoutView="0" workbookViewId="0" topLeftCell="A47">
      <selection activeCell="P63" sqref="P63"/>
    </sheetView>
  </sheetViews>
  <sheetFormatPr defaultColWidth="9.140625" defaultRowHeight="15"/>
  <cols>
    <col min="1" max="1" width="8.57421875" style="1" customWidth="1"/>
    <col min="2" max="2" width="20.140625" style="1" customWidth="1"/>
    <col min="3" max="3" width="9.140625" style="19" customWidth="1"/>
    <col min="4" max="4" width="6.8515625" style="1" customWidth="1"/>
    <col min="5" max="5" width="6.421875" style="1" customWidth="1"/>
    <col min="6" max="7" width="7.421875" style="1" customWidth="1"/>
    <col min="8" max="8" width="6.8515625" style="1" customWidth="1"/>
    <col min="9" max="9" width="7.421875" style="1" customWidth="1"/>
    <col min="10" max="10" width="13.140625" style="1" customWidth="1"/>
    <col min="11" max="11" width="15.28125" style="1" customWidth="1"/>
    <col min="12" max="16384" width="9.140625" style="1" customWidth="1"/>
  </cols>
  <sheetData>
    <row r="1" spans="1:12" ht="15.7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"/>
    </row>
    <row r="2" spans="1:12" ht="16.5" customHeight="1">
      <c r="A2" s="35" t="s">
        <v>70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"/>
    </row>
    <row r="3" spans="1:12" ht="12.75" hidden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"/>
    </row>
    <row r="4" spans="1:12" ht="15.75">
      <c r="A4" s="36" t="s">
        <v>82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"/>
    </row>
    <row r="5" spans="1:12" ht="15.75">
      <c r="A5" s="34" t="s">
        <v>83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"/>
    </row>
    <row r="6" spans="1:12" ht="12.75">
      <c r="A6" s="4"/>
      <c r="B6" s="5"/>
      <c r="C6" s="18"/>
      <c r="D6" s="5"/>
      <c r="E6" s="5"/>
      <c r="F6" s="5"/>
      <c r="G6" s="5"/>
      <c r="H6" s="5"/>
      <c r="I6" s="5"/>
      <c r="J6" s="5"/>
      <c r="K6" s="5"/>
      <c r="L6" s="3"/>
    </row>
    <row r="7" spans="1:12" ht="36.75" customHeight="1">
      <c r="A7" s="28" t="s">
        <v>0</v>
      </c>
      <c r="B7" s="26" t="s">
        <v>20</v>
      </c>
      <c r="C7" s="27" t="s">
        <v>19</v>
      </c>
      <c r="D7" s="26" t="s">
        <v>17</v>
      </c>
      <c r="E7" s="26"/>
      <c r="F7" s="26"/>
      <c r="G7" s="26" t="s">
        <v>18</v>
      </c>
      <c r="H7" s="26"/>
      <c r="I7" s="26"/>
      <c r="J7" s="26" t="s">
        <v>1</v>
      </c>
      <c r="K7" s="26"/>
      <c r="L7" s="3"/>
    </row>
    <row r="8" spans="1:12" ht="12.75" customHeight="1">
      <c r="A8" s="29"/>
      <c r="B8" s="26"/>
      <c r="C8" s="27"/>
      <c r="D8" s="26"/>
      <c r="E8" s="26"/>
      <c r="F8" s="26"/>
      <c r="G8" s="26"/>
      <c r="H8" s="26"/>
      <c r="I8" s="26"/>
      <c r="J8" s="26" t="s">
        <v>85</v>
      </c>
      <c r="K8" s="26" t="s">
        <v>21</v>
      </c>
      <c r="L8" s="3"/>
    </row>
    <row r="9" spans="1:12" ht="19.5" customHeight="1">
      <c r="A9" s="29"/>
      <c r="B9" s="26"/>
      <c r="C9" s="27"/>
      <c r="D9" s="26"/>
      <c r="E9" s="26"/>
      <c r="F9" s="26"/>
      <c r="G9" s="26"/>
      <c r="H9" s="26"/>
      <c r="I9" s="26"/>
      <c r="J9" s="26"/>
      <c r="K9" s="26"/>
      <c r="L9" s="3"/>
    </row>
    <row r="10" spans="1:12" ht="40.5" customHeight="1">
      <c r="A10" s="29"/>
      <c r="B10" s="26"/>
      <c r="C10" s="27"/>
      <c r="D10" s="6" t="s">
        <v>72</v>
      </c>
      <c r="E10" s="26" t="s">
        <v>73</v>
      </c>
      <c r="F10" s="26" t="s">
        <v>84</v>
      </c>
      <c r="G10" s="6" t="s">
        <v>72</v>
      </c>
      <c r="H10" s="26" t="s">
        <v>73</v>
      </c>
      <c r="I10" s="26" t="s">
        <v>84</v>
      </c>
      <c r="J10" s="26"/>
      <c r="K10" s="26"/>
      <c r="L10" s="3"/>
    </row>
    <row r="11" spans="1:12" ht="0.75" customHeight="1">
      <c r="A11" s="30"/>
      <c r="B11" s="26"/>
      <c r="C11" s="27"/>
      <c r="D11" s="6"/>
      <c r="E11" s="26"/>
      <c r="F11" s="26"/>
      <c r="G11" s="6"/>
      <c r="H11" s="26"/>
      <c r="I11" s="26"/>
      <c r="J11" s="26"/>
      <c r="K11" s="26"/>
      <c r="L11" s="3"/>
    </row>
    <row r="12" spans="1:12" ht="12.75">
      <c r="A12" s="6">
        <v>1</v>
      </c>
      <c r="B12" s="6">
        <v>2</v>
      </c>
      <c r="C12" s="13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3"/>
    </row>
    <row r="13" spans="1:12" ht="12.75">
      <c r="A13" s="25" t="s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3"/>
    </row>
    <row r="14" spans="1:12" ht="12.75">
      <c r="A14" s="8" t="s">
        <v>22</v>
      </c>
      <c r="B14" s="9" t="s">
        <v>3</v>
      </c>
      <c r="C14" s="13">
        <v>384.4</v>
      </c>
      <c r="D14" s="10">
        <v>69</v>
      </c>
      <c r="E14" s="10">
        <v>45</v>
      </c>
      <c r="F14" s="10">
        <v>46</v>
      </c>
      <c r="G14" s="6">
        <v>0.1</v>
      </c>
      <c r="H14" s="6" t="s">
        <v>80</v>
      </c>
      <c r="I14" s="37">
        <f>F14/C14</f>
        <v>0.11966701352757544</v>
      </c>
      <c r="J14" s="6">
        <v>5</v>
      </c>
      <c r="K14" s="6">
        <v>2</v>
      </c>
      <c r="L14" s="3"/>
    </row>
    <row r="15" spans="1:12" ht="38.25">
      <c r="A15" s="8" t="s">
        <v>23</v>
      </c>
      <c r="B15" s="9" t="s">
        <v>4</v>
      </c>
      <c r="C15" s="13">
        <v>56.9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38">
        <f>F15/C15</f>
        <v>0</v>
      </c>
      <c r="J15" s="6">
        <v>0</v>
      </c>
      <c r="K15" s="6">
        <v>0</v>
      </c>
      <c r="L15" s="3"/>
    </row>
    <row r="16" spans="1:12" ht="12.75">
      <c r="A16" s="8" t="s">
        <v>24</v>
      </c>
      <c r="B16" s="9" t="s">
        <v>81</v>
      </c>
      <c r="C16" s="13">
        <v>36.8</v>
      </c>
      <c r="D16" s="6">
        <v>0</v>
      </c>
      <c r="E16" s="6">
        <v>3</v>
      </c>
      <c r="F16" s="6">
        <v>0</v>
      </c>
      <c r="G16" s="6">
        <v>0</v>
      </c>
      <c r="H16" s="6">
        <v>0</v>
      </c>
      <c r="I16" s="38">
        <f>F16/C16</f>
        <v>0</v>
      </c>
      <c r="J16" s="6">
        <v>0</v>
      </c>
      <c r="K16" s="6">
        <v>0</v>
      </c>
      <c r="L16" s="3"/>
    </row>
    <row r="17" spans="1:12" ht="12.75">
      <c r="A17" s="8" t="s">
        <v>86</v>
      </c>
      <c r="B17" s="9" t="s">
        <v>5</v>
      </c>
      <c r="C17" s="13">
        <v>20.6</v>
      </c>
      <c r="D17" s="6">
        <v>0</v>
      </c>
      <c r="E17" s="6">
        <v>0</v>
      </c>
      <c r="F17" s="6">
        <v>23</v>
      </c>
      <c r="G17" s="6">
        <v>0</v>
      </c>
      <c r="H17" s="6">
        <v>0</v>
      </c>
      <c r="I17" s="37">
        <f>F17/C17</f>
        <v>1.116504854368932</v>
      </c>
      <c r="J17" s="6">
        <v>0</v>
      </c>
      <c r="K17" s="6">
        <v>0</v>
      </c>
      <c r="L17" s="3"/>
    </row>
    <row r="18" spans="1:12" ht="12.75">
      <c r="A18" s="8" t="s">
        <v>25</v>
      </c>
      <c r="B18" s="9" t="s">
        <v>6</v>
      </c>
      <c r="C18" s="13">
        <v>20.9</v>
      </c>
      <c r="D18" s="6">
        <v>0</v>
      </c>
      <c r="E18" s="6">
        <v>0</v>
      </c>
      <c r="F18" s="6">
        <v>5</v>
      </c>
      <c r="G18" s="6">
        <v>0</v>
      </c>
      <c r="H18" s="6">
        <v>0</v>
      </c>
      <c r="I18" s="37">
        <f>F18/C18</f>
        <v>0.23923444976076558</v>
      </c>
      <c r="J18" s="6">
        <v>0</v>
      </c>
      <c r="K18" s="6">
        <v>0</v>
      </c>
      <c r="L18" s="3"/>
    </row>
    <row r="19" spans="1:12" ht="38.25">
      <c r="A19" s="8" t="s">
        <v>26</v>
      </c>
      <c r="B19" s="9" t="s">
        <v>88</v>
      </c>
      <c r="C19" s="13">
        <v>50</v>
      </c>
      <c r="D19" s="6">
        <v>0</v>
      </c>
      <c r="E19" s="6">
        <v>0</v>
      </c>
      <c r="F19" s="6">
        <v>3</v>
      </c>
      <c r="G19" s="6">
        <v>0</v>
      </c>
      <c r="H19" s="6">
        <v>0</v>
      </c>
      <c r="I19" s="37">
        <f>F19/C19</f>
        <v>0.06</v>
      </c>
      <c r="J19" s="6">
        <v>0</v>
      </c>
      <c r="K19" s="6">
        <v>0</v>
      </c>
      <c r="L19" s="3"/>
    </row>
    <row r="20" spans="1:12" ht="12.75">
      <c r="A20" s="8" t="s">
        <v>27</v>
      </c>
      <c r="B20" s="9" t="s">
        <v>87</v>
      </c>
      <c r="C20" s="13">
        <v>24.2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3"/>
    </row>
    <row r="21" spans="1:12" ht="14.25" customHeight="1">
      <c r="A21" s="33" t="s">
        <v>15</v>
      </c>
      <c r="B21" s="33"/>
      <c r="C21" s="33"/>
      <c r="D21" s="33"/>
      <c r="E21" s="33"/>
      <c r="F21" s="33"/>
      <c r="G21" s="33"/>
      <c r="H21" s="33"/>
      <c r="I21" s="33"/>
      <c r="J21" s="33"/>
      <c r="K21" s="7">
        <f>SUM(K14:K19)</f>
        <v>2</v>
      </c>
      <c r="L21" s="3"/>
    </row>
    <row r="22" spans="1:12" ht="12.75">
      <c r="A22" s="25" t="s">
        <v>28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"/>
    </row>
    <row r="23" spans="1:12" ht="12.75">
      <c r="A23" s="8" t="s">
        <v>29</v>
      </c>
      <c r="B23" s="9" t="s">
        <v>7</v>
      </c>
      <c r="C23" s="13">
        <v>286.7</v>
      </c>
      <c r="D23" s="10">
        <v>64</v>
      </c>
      <c r="E23" s="10">
        <v>31</v>
      </c>
      <c r="F23" s="39">
        <v>73</v>
      </c>
      <c r="G23" s="6">
        <v>0.2</v>
      </c>
      <c r="H23" s="6" t="s">
        <v>80</v>
      </c>
      <c r="I23" s="37">
        <f>F23/C23</f>
        <v>0.25462155563306593</v>
      </c>
      <c r="J23" s="6">
        <v>0</v>
      </c>
      <c r="K23" s="6">
        <v>0</v>
      </c>
      <c r="L23" s="3"/>
    </row>
    <row r="24" spans="1:12" ht="51">
      <c r="A24" s="8" t="s">
        <v>30</v>
      </c>
      <c r="B24" s="9" t="s">
        <v>32</v>
      </c>
      <c r="C24" s="13">
        <v>380</v>
      </c>
      <c r="D24" s="6">
        <v>0</v>
      </c>
      <c r="E24" s="6">
        <v>0</v>
      </c>
      <c r="F24" s="40">
        <v>129</v>
      </c>
      <c r="G24" s="6">
        <v>0</v>
      </c>
      <c r="H24" s="6">
        <v>0</v>
      </c>
      <c r="I24" s="37">
        <f>F24/C24</f>
        <v>0.3394736842105263</v>
      </c>
      <c r="J24" s="6">
        <v>0</v>
      </c>
      <c r="K24" s="6">
        <v>0</v>
      </c>
      <c r="L24" s="3"/>
    </row>
    <row r="25" spans="1:12" ht="12.75">
      <c r="A25" s="8" t="s">
        <v>31</v>
      </c>
      <c r="B25" s="9" t="s">
        <v>8</v>
      </c>
      <c r="C25" s="13">
        <v>252.3</v>
      </c>
      <c r="D25" s="6">
        <v>0</v>
      </c>
      <c r="E25" s="6">
        <v>0</v>
      </c>
      <c r="F25" s="40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3"/>
    </row>
    <row r="26" spans="1:12" ht="13.5" customHeight="1">
      <c r="A26" s="33" t="s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7">
        <f>SUM(K23:K25)</f>
        <v>0</v>
      </c>
      <c r="L26" s="3"/>
    </row>
    <row r="27" spans="1:12" ht="12.75">
      <c r="A27" s="25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"/>
    </row>
    <row r="28" spans="1:12" ht="12.75">
      <c r="A28" s="8" t="s">
        <v>34</v>
      </c>
      <c r="B28" s="9" t="s">
        <v>7</v>
      </c>
      <c r="C28" s="13">
        <v>1029.2</v>
      </c>
      <c r="D28" s="6">
        <v>80</v>
      </c>
      <c r="E28" s="6">
        <v>90</v>
      </c>
      <c r="F28" s="6">
        <v>70</v>
      </c>
      <c r="G28" s="6">
        <v>0.1</v>
      </c>
      <c r="H28" s="6">
        <v>0.1</v>
      </c>
      <c r="I28" s="37">
        <f>F28/C28</f>
        <v>0.06801399144966964</v>
      </c>
      <c r="J28" s="6">
        <v>6</v>
      </c>
      <c r="K28" s="6">
        <v>4</v>
      </c>
      <c r="L28" s="3"/>
    </row>
    <row r="29" spans="1:12" ht="38.25">
      <c r="A29" s="8" t="s">
        <v>35</v>
      </c>
      <c r="B29" s="9" t="s">
        <v>36</v>
      </c>
      <c r="C29" s="13">
        <v>57.6</v>
      </c>
      <c r="D29" s="6">
        <v>0</v>
      </c>
      <c r="E29" s="6">
        <v>0</v>
      </c>
      <c r="F29" s="6">
        <v>40</v>
      </c>
      <c r="G29" s="6">
        <v>0</v>
      </c>
      <c r="H29" s="6">
        <v>0</v>
      </c>
      <c r="I29" s="37">
        <f aca="true" t="shared" si="0" ref="I29:I37">F29/C29</f>
        <v>0.6944444444444444</v>
      </c>
      <c r="J29" s="6">
        <v>0</v>
      </c>
      <c r="K29" s="6">
        <v>0</v>
      </c>
      <c r="L29" s="3"/>
    </row>
    <row r="30" spans="1:12" ht="25.5">
      <c r="A30" s="8" t="s">
        <v>66</v>
      </c>
      <c r="B30" s="20" t="s">
        <v>98</v>
      </c>
      <c r="C30" s="21">
        <v>40.6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37">
        <f t="shared" si="0"/>
        <v>0</v>
      </c>
      <c r="J30" s="6">
        <v>0</v>
      </c>
      <c r="K30" s="6">
        <v>0</v>
      </c>
      <c r="L30" s="3"/>
    </row>
    <row r="31" spans="1:12" ht="12.75">
      <c r="A31" s="8" t="s">
        <v>67</v>
      </c>
      <c r="B31" s="9" t="s">
        <v>62</v>
      </c>
      <c r="C31" s="13">
        <v>54.3</v>
      </c>
      <c r="D31" s="6">
        <v>0</v>
      </c>
      <c r="E31" s="6">
        <v>0</v>
      </c>
      <c r="F31" s="6">
        <v>5</v>
      </c>
      <c r="G31" s="6">
        <v>0</v>
      </c>
      <c r="H31" s="6">
        <v>0</v>
      </c>
      <c r="I31" s="37">
        <f t="shared" si="0"/>
        <v>0.09208103130755065</v>
      </c>
      <c r="J31" s="6">
        <v>0</v>
      </c>
      <c r="K31" s="6">
        <v>0</v>
      </c>
      <c r="L31" s="3"/>
    </row>
    <row r="32" spans="1:12" ht="12.75">
      <c r="A32" s="8" t="s">
        <v>68</v>
      </c>
      <c r="B32" s="9" t="s">
        <v>63</v>
      </c>
      <c r="C32" s="13">
        <v>96.9</v>
      </c>
      <c r="D32" s="6">
        <v>0</v>
      </c>
      <c r="E32" s="6">
        <v>0</v>
      </c>
      <c r="F32" s="6">
        <v>15</v>
      </c>
      <c r="G32" s="6">
        <v>0</v>
      </c>
      <c r="H32" s="6">
        <v>0</v>
      </c>
      <c r="I32" s="37">
        <f t="shared" si="0"/>
        <v>0.1547987616099071</v>
      </c>
      <c r="J32" s="6">
        <v>0</v>
      </c>
      <c r="K32" s="6">
        <v>0</v>
      </c>
      <c r="L32" s="3"/>
    </row>
    <row r="33" spans="1:12" ht="12.75">
      <c r="A33" s="8" t="s">
        <v>69</v>
      </c>
      <c r="B33" s="9" t="s">
        <v>64</v>
      </c>
      <c r="C33" s="13">
        <v>31.2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38">
        <f t="shared" si="0"/>
        <v>0</v>
      </c>
      <c r="J33" s="6">
        <v>0</v>
      </c>
      <c r="K33" s="6">
        <v>0</v>
      </c>
      <c r="L33" s="3"/>
    </row>
    <row r="34" spans="1:12" ht="12.75">
      <c r="A34" s="8" t="s">
        <v>77</v>
      </c>
      <c r="B34" s="9" t="s">
        <v>65</v>
      </c>
      <c r="C34" s="13">
        <v>15.5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38">
        <f t="shared" si="0"/>
        <v>0</v>
      </c>
      <c r="J34" s="6">
        <v>0</v>
      </c>
      <c r="K34" s="6">
        <v>0</v>
      </c>
      <c r="L34" s="3"/>
    </row>
    <row r="35" spans="1:12" ht="15">
      <c r="A35" s="8" t="s">
        <v>78</v>
      </c>
      <c r="B35" s="16" t="s">
        <v>74</v>
      </c>
      <c r="C35" s="17">
        <v>52.1</v>
      </c>
      <c r="D35" s="6">
        <v>0</v>
      </c>
      <c r="E35" s="6">
        <v>0</v>
      </c>
      <c r="F35" s="6">
        <v>7</v>
      </c>
      <c r="G35" s="6">
        <v>0</v>
      </c>
      <c r="H35" s="6">
        <v>0</v>
      </c>
      <c r="I35" s="37">
        <f t="shared" si="0"/>
        <v>0.1343570057581574</v>
      </c>
      <c r="J35" s="6">
        <v>0</v>
      </c>
      <c r="K35" s="6">
        <v>0</v>
      </c>
      <c r="L35" s="3"/>
    </row>
    <row r="36" spans="1:12" ht="15">
      <c r="A36" s="8" t="s">
        <v>79</v>
      </c>
      <c r="B36" s="16" t="s">
        <v>75</v>
      </c>
      <c r="C36" s="17">
        <v>59.4</v>
      </c>
      <c r="D36" s="6">
        <v>0</v>
      </c>
      <c r="E36" s="6">
        <v>0</v>
      </c>
      <c r="F36" s="6">
        <v>15</v>
      </c>
      <c r="G36" s="6">
        <v>0</v>
      </c>
      <c r="H36" s="6">
        <v>0</v>
      </c>
      <c r="I36" s="37">
        <f t="shared" si="0"/>
        <v>0.25252525252525254</v>
      </c>
      <c r="J36" s="6">
        <v>0</v>
      </c>
      <c r="K36" s="6">
        <v>0</v>
      </c>
      <c r="L36" s="3"/>
    </row>
    <row r="37" spans="1:12" ht="15">
      <c r="A37" s="8" t="s">
        <v>89</v>
      </c>
      <c r="B37" s="16" t="s">
        <v>76</v>
      </c>
      <c r="C37" s="17">
        <v>13.8</v>
      </c>
      <c r="D37" s="6">
        <v>0</v>
      </c>
      <c r="E37" s="6">
        <v>0</v>
      </c>
      <c r="F37" s="6">
        <v>5</v>
      </c>
      <c r="G37" s="6">
        <v>0</v>
      </c>
      <c r="H37" s="6">
        <v>0</v>
      </c>
      <c r="I37" s="37">
        <f t="shared" si="0"/>
        <v>0.36231884057971014</v>
      </c>
      <c r="J37" s="6">
        <v>0</v>
      </c>
      <c r="K37" s="6">
        <v>0</v>
      </c>
      <c r="L37" s="3"/>
    </row>
    <row r="38" spans="1:12" ht="15">
      <c r="A38" s="8" t="s">
        <v>90</v>
      </c>
      <c r="B38" s="16" t="s">
        <v>91</v>
      </c>
      <c r="C38" s="17">
        <v>56.6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3"/>
    </row>
    <row r="39" spans="1:12" ht="15">
      <c r="A39" s="8" t="s">
        <v>97</v>
      </c>
      <c r="B39" s="16" t="s">
        <v>92</v>
      </c>
      <c r="C39" s="17">
        <v>40.8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3"/>
    </row>
    <row r="40" spans="1:12" ht="16.5" customHeight="1">
      <c r="A40" s="33" t="s">
        <v>15</v>
      </c>
      <c r="B40" s="33"/>
      <c r="C40" s="33"/>
      <c r="D40" s="33"/>
      <c r="E40" s="33"/>
      <c r="F40" s="33"/>
      <c r="G40" s="33"/>
      <c r="H40" s="33"/>
      <c r="I40" s="33"/>
      <c r="J40" s="33"/>
      <c r="K40" s="7">
        <f>SUM(K28:K37)</f>
        <v>4</v>
      </c>
      <c r="L40" s="3"/>
    </row>
    <row r="41" spans="1:12" ht="12.75">
      <c r="A41" s="25" t="s">
        <v>37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3"/>
    </row>
    <row r="42" spans="1:12" s="2" customFormat="1" ht="12.75">
      <c r="A42" s="11" t="s">
        <v>38</v>
      </c>
      <c r="B42" s="12" t="s">
        <v>7</v>
      </c>
      <c r="C42" s="13">
        <v>359.01</v>
      </c>
      <c r="D42" s="14">
        <v>0</v>
      </c>
      <c r="E42" s="14">
        <v>95</v>
      </c>
      <c r="F42" s="14">
        <v>99</v>
      </c>
      <c r="G42" s="13">
        <v>0</v>
      </c>
      <c r="H42" s="13">
        <v>0.8</v>
      </c>
      <c r="I42" s="41">
        <f>F42/C42</f>
        <v>0.2757583354224116</v>
      </c>
      <c r="J42" s="13">
        <v>5</v>
      </c>
      <c r="K42" s="13">
        <v>4</v>
      </c>
      <c r="L42" s="15"/>
    </row>
    <row r="43" spans="1:12" ht="38.25">
      <c r="A43" s="11" t="s">
        <v>39</v>
      </c>
      <c r="B43" s="9" t="s">
        <v>52</v>
      </c>
      <c r="C43" s="13">
        <v>65.5</v>
      </c>
      <c r="D43" s="6">
        <v>0</v>
      </c>
      <c r="E43" s="6">
        <v>0</v>
      </c>
      <c r="F43" s="6">
        <v>20</v>
      </c>
      <c r="G43" s="6">
        <v>0</v>
      </c>
      <c r="H43" s="6">
        <v>0</v>
      </c>
      <c r="I43" s="41">
        <f aca="true" t="shared" si="1" ref="I43:I55">F43/C43</f>
        <v>0.3053435114503817</v>
      </c>
      <c r="J43" s="6">
        <v>0</v>
      </c>
      <c r="K43" s="6">
        <v>0</v>
      </c>
      <c r="L43" s="3"/>
    </row>
    <row r="44" spans="1:12" ht="38.25">
      <c r="A44" s="11" t="s">
        <v>40</v>
      </c>
      <c r="B44" s="9" t="s">
        <v>53</v>
      </c>
      <c r="C44" s="13">
        <v>69.3</v>
      </c>
      <c r="D44" s="6">
        <v>0</v>
      </c>
      <c r="E44" s="6">
        <v>0</v>
      </c>
      <c r="F44" s="6">
        <v>15</v>
      </c>
      <c r="G44" s="6">
        <v>0</v>
      </c>
      <c r="H44" s="6">
        <v>0</v>
      </c>
      <c r="I44" s="41">
        <f t="shared" si="1"/>
        <v>0.21645021645021645</v>
      </c>
      <c r="J44" s="6">
        <v>0</v>
      </c>
      <c r="K44" s="6">
        <v>0</v>
      </c>
      <c r="L44" s="3"/>
    </row>
    <row r="45" spans="1:12" ht="38.25">
      <c r="A45" s="11" t="s">
        <v>41</v>
      </c>
      <c r="B45" s="9" t="s">
        <v>54</v>
      </c>
      <c r="C45" s="13">
        <v>66.2</v>
      </c>
      <c r="D45" s="6">
        <v>0</v>
      </c>
      <c r="E45" s="6">
        <v>0</v>
      </c>
      <c r="F45" s="6">
        <v>32</v>
      </c>
      <c r="G45" s="6">
        <v>0</v>
      </c>
      <c r="H45" s="6">
        <v>0</v>
      </c>
      <c r="I45" s="41">
        <f t="shared" si="1"/>
        <v>0.4833836858006042</v>
      </c>
      <c r="J45" s="6">
        <v>0</v>
      </c>
      <c r="K45" s="6">
        <v>0</v>
      </c>
      <c r="L45" s="3"/>
    </row>
    <row r="46" spans="1:12" ht="38.25">
      <c r="A46" s="11" t="s">
        <v>42</v>
      </c>
      <c r="B46" s="9" t="s">
        <v>55</v>
      </c>
      <c r="C46" s="13">
        <v>78.5</v>
      </c>
      <c r="D46" s="6">
        <v>0</v>
      </c>
      <c r="E46" s="6">
        <v>0</v>
      </c>
      <c r="F46" s="6">
        <v>36</v>
      </c>
      <c r="G46" s="6">
        <v>0</v>
      </c>
      <c r="H46" s="6">
        <v>0</v>
      </c>
      <c r="I46" s="41">
        <f t="shared" si="1"/>
        <v>0.4585987261146497</v>
      </c>
      <c r="J46" s="6">
        <v>0</v>
      </c>
      <c r="K46" s="6">
        <v>0</v>
      </c>
      <c r="L46" s="3"/>
    </row>
    <row r="47" spans="1:12" ht="38.25">
      <c r="A47" s="11" t="s">
        <v>43</v>
      </c>
      <c r="B47" s="9" t="s">
        <v>56</v>
      </c>
      <c r="C47" s="13">
        <v>81</v>
      </c>
      <c r="D47" s="6">
        <v>0</v>
      </c>
      <c r="E47" s="6">
        <v>0</v>
      </c>
      <c r="F47" s="6">
        <v>36</v>
      </c>
      <c r="G47" s="6">
        <v>0</v>
      </c>
      <c r="H47" s="6">
        <v>0</v>
      </c>
      <c r="I47" s="41">
        <f t="shared" si="1"/>
        <v>0.4444444444444444</v>
      </c>
      <c r="J47" s="6">
        <v>0</v>
      </c>
      <c r="K47" s="6">
        <v>0</v>
      </c>
      <c r="L47" s="3"/>
    </row>
    <row r="48" spans="1:12" ht="25.5">
      <c r="A48" s="11" t="s">
        <v>44</v>
      </c>
      <c r="B48" s="9" t="s">
        <v>9</v>
      </c>
      <c r="C48" s="13">
        <v>49.6</v>
      </c>
      <c r="D48" s="6">
        <v>0</v>
      </c>
      <c r="E48" s="6">
        <v>0</v>
      </c>
      <c r="F48" s="6">
        <v>35</v>
      </c>
      <c r="G48" s="6">
        <v>0</v>
      </c>
      <c r="H48" s="6">
        <v>0</v>
      </c>
      <c r="I48" s="41">
        <f t="shared" si="1"/>
        <v>0.7056451612903225</v>
      </c>
      <c r="J48" s="6">
        <v>0</v>
      </c>
      <c r="K48" s="6">
        <v>0</v>
      </c>
      <c r="L48" s="3"/>
    </row>
    <row r="49" spans="1:12" ht="25.5">
      <c r="A49" s="11" t="s">
        <v>45</v>
      </c>
      <c r="B49" s="9" t="s">
        <v>93</v>
      </c>
      <c r="C49" s="13">
        <v>74.1</v>
      </c>
      <c r="D49" s="6">
        <v>0</v>
      </c>
      <c r="E49" s="6">
        <v>0</v>
      </c>
      <c r="F49" s="6">
        <v>14</v>
      </c>
      <c r="G49" s="6">
        <v>0</v>
      </c>
      <c r="H49" s="6">
        <v>0</v>
      </c>
      <c r="I49" s="41">
        <f t="shared" si="1"/>
        <v>0.18893387314439947</v>
      </c>
      <c r="J49" s="6">
        <v>0</v>
      </c>
      <c r="K49" s="6">
        <v>0</v>
      </c>
      <c r="L49" s="3"/>
    </row>
    <row r="50" spans="1:12" ht="25.5">
      <c r="A50" s="11" t="s">
        <v>46</v>
      </c>
      <c r="B50" s="9" t="s">
        <v>94</v>
      </c>
      <c r="C50" s="13">
        <v>21.5</v>
      </c>
      <c r="D50" s="6">
        <v>0</v>
      </c>
      <c r="E50" s="6">
        <v>0</v>
      </c>
      <c r="F50" s="6">
        <v>4</v>
      </c>
      <c r="G50" s="6">
        <v>0</v>
      </c>
      <c r="H50" s="6">
        <v>0</v>
      </c>
      <c r="I50" s="41">
        <f t="shared" si="1"/>
        <v>0.18604651162790697</v>
      </c>
      <c r="J50" s="6">
        <v>0</v>
      </c>
      <c r="K50" s="6">
        <v>0</v>
      </c>
      <c r="L50" s="3"/>
    </row>
    <row r="51" spans="1:12" ht="25.5">
      <c r="A51" s="11" t="s">
        <v>47</v>
      </c>
      <c r="B51" s="9" t="s">
        <v>10</v>
      </c>
      <c r="C51" s="13">
        <v>34.5</v>
      </c>
      <c r="D51" s="6">
        <v>0</v>
      </c>
      <c r="E51" s="6">
        <v>0</v>
      </c>
      <c r="F51" s="6">
        <v>82</v>
      </c>
      <c r="G51" s="6">
        <v>0</v>
      </c>
      <c r="H51" s="6">
        <v>0</v>
      </c>
      <c r="I51" s="41">
        <f t="shared" si="1"/>
        <v>2.3768115942028984</v>
      </c>
      <c r="J51" s="6">
        <v>0</v>
      </c>
      <c r="K51" s="6">
        <v>0</v>
      </c>
      <c r="L51" s="3"/>
    </row>
    <row r="52" spans="1:12" ht="12.75">
      <c r="A52" s="11" t="s">
        <v>48</v>
      </c>
      <c r="B52" s="9" t="s">
        <v>11</v>
      </c>
      <c r="C52" s="13">
        <v>11.2</v>
      </c>
      <c r="D52" s="6">
        <v>0</v>
      </c>
      <c r="E52" s="6">
        <v>0</v>
      </c>
      <c r="F52" s="6">
        <v>3</v>
      </c>
      <c r="G52" s="6">
        <v>0</v>
      </c>
      <c r="H52" s="6">
        <v>0</v>
      </c>
      <c r="I52" s="41">
        <f t="shared" si="1"/>
        <v>0.26785714285714285</v>
      </c>
      <c r="J52" s="6">
        <v>0</v>
      </c>
      <c r="K52" s="6">
        <v>0</v>
      </c>
      <c r="L52" s="3"/>
    </row>
    <row r="53" spans="1:12" ht="12.75">
      <c r="A53" s="11" t="s">
        <v>49</v>
      </c>
      <c r="B53" s="9" t="s">
        <v>12</v>
      </c>
      <c r="C53" s="13">
        <v>11.2</v>
      </c>
      <c r="D53" s="6">
        <v>0</v>
      </c>
      <c r="E53" s="6">
        <v>0</v>
      </c>
      <c r="F53" s="6">
        <v>5</v>
      </c>
      <c r="G53" s="6">
        <v>0</v>
      </c>
      <c r="H53" s="6">
        <v>0</v>
      </c>
      <c r="I53" s="41">
        <f t="shared" si="1"/>
        <v>0.44642857142857145</v>
      </c>
      <c r="J53" s="6">
        <v>0</v>
      </c>
      <c r="K53" s="6">
        <v>0</v>
      </c>
      <c r="L53" s="3"/>
    </row>
    <row r="54" spans="1:12" ht="12.75">
      <c r="A54" s="11" t="s">
        <v>50</v>
      </c>
      <c r="B54" s="9" t="s">
        <v>13</v>
      </c>
      <c r="C54" s="13">
        <v>18.6</v>
      </c>
      <c r="D54" s="6">
        <v>0</v>
      </c>
      <c r="E54" s="6">
        <v>0</v>
      </c>
      <c r="F54" s="6">
        <v>6</v>
      </c>
      <c r="G54" s="6">
        <v>0</v>
      </c>
      <c r="H54" s="6">
        <v>0</v>
      </c>
      <c r="I54" s="41">
        <f t="shared" si="1"/>
        <v>0.3225806451612903</v>
      </c>
      <c r="J54" s="6">
        <v>0</v>
      </c>
      <c r="K54" s="6">
        <v>0</v>
      </c>
      <c r="L54" s="3"/>
    </row>
    <row r="55" spans="1:12" ht="12.75">
      <c r="A55" s="11" t="s">
        <v>51</v>
      </c>
      <c r="B55" s="9" t="s">
        <v>14</v>
      </c>
      <c r="C55" s="13">
        <v>42.6</v>
      </c>
      <c r="D55" s="6">
        <v>0</v>
      </c>
      <c r="E55" s="6">
        <v>0</v>
      </c>
      <c r="F55" s="6">
        <v>25</v>
      </c>
      <c r="G55" s="6">
        <v>0</v>
      </c>
      <c r="H55" s="6">
        <v>0</v>
      </c>
      <c r="I55" s="41">
        <f t="shared" si="1"/>
        <v>0.5868544600938967</v>
      </c>
      <c r="J55" s="6">
        <v>0</v>
      </c>
      <c r="K55" s="6">
        <v>0</v>
      </c>
      <c r="L55" s="3"/>
    </row>
    <row r="56" spans="1:12" ht="12" customHeight="1">
      <c r="A56" s="33" t="s">
        <v>15</v>
      </c>
      <c r="B56" s="33"/>
      <c r="C56" s="33"/>
      <c r="D56" s="33"/>
      <c r="E56" s="33"/>
      <c r="F56" s="33"/>
      <c r="G56" s="33"/>
      <c r="H56" s="33"/>
      <c r="I56" s="33"/>
      <c r="J56" s="33"/>
      <c r="K56" s="7">
        <f>SUM(K42:K55)</f>
        <v>4</v>
      </c>
      <c r="L56" s="3"/>
    </row>
    <row r="57" spans="1:12" ht="12.75">
      <c r="A57" s="25" t="s">
        <v>57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"/>
    </row>
    <row r="58" spans="1:12" ht="12.75">
      <c r="A58" s="8" t="s">
        <v>58</v>
      </c>
      <c r="B58" s="9" t="s">
        <v>3</v>
      </c>
      <c r="C58" s="13">
        <v>264.1</v>
      </c>
      <c r="D58" s="10">
        <v>44</v>
      </c>
      <c r="E58" s="10">
        <v>20</v>
      </c>
      <c r="F58" s="10">
        <v>60</v>
      </c>
      <c r="G58" s="6">
        <v>0.2</v>
      </c>
      <c r="H58" s="6">
        <v>0</v>
      </c>
      <c r="I58" s="6">
        <v>0.2</v>
      </c>
      <c r="J58" s="6">
        <v>0</v>
      </c>
      <c r="K58" s="6">
        <v>0</v>
      </c>
      <c r="L58" s="3"/>
    </row>
    <row r="59" spans="1:12" ht="38.25">
      <c r="A59" s="8" t="s">
        <v>59</v>
      </c>
      <c r="B59" s="9" t="s">
        <v>60</v>
      </c>
      <c r="C59" s="13">
        <v>152.3</v>
      </c>
      <c r="D59" s="6">
        <v>0</v>
      </c>
      <c r="E59" s="6">
        <v>0</v>
      </c>
      <c r="F59" s="6">
        <v>11</v>
      </c>
      <c r="G59" s="6">
        <v>0</v>
      </c>
      <c r="H59" s="6">
        <v>0</v>
      </c>
      <c r="I59" s="6">
        <v>0.07</v>
      </c>
      <c r="J59" s="6">
        <v>0</v>
      </c>
      <c r="K59" s="6">
        <v>0</v>
      </c>
      <c r="L59" s="3"/>
    </row>
    <row r="60" spans="1:12" ht="12.75">
      <c r="A60" s="8" t="s">
        <v>95</v>
      </c>
      <c r="B60" s="9" t="s">
        <v>96</v>
      </c>
      <c r="C60" s="13">
        <v>17.9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3"/>
    </row>
    <row r="61" spans="1:12" ht="10.5" customHeight="1">
      <c r="A61" s="33" t="s">
        <v>15</v>
      </c>
      <c r="B61" s="33"/>
      <c r="C61" s="33"/>
      <c r="D61" s="33"/>
      <c r="E61" s="33"/>
      <c r="F61" s="33"/>
      <c r="G61" s="33"/>
      <c r="H61" s="33"/>
      <c r="I61" s="33"/>
      <c r="J61" s="33"/>
      <c r="K61" s="7">
        <f>SUM(K58:K60)</f>
        <v>0</v>
      </c>
      <c r="L61" s="3"/>
    </row>
    <row r="62" spans="1:12" ht="18.75" customHeight="1">
      <c r="A62" s="22" t="s">
        <v>16</v>
      </c>
      <c r="B62" s="23"/>
      <c r="C62" s="23"/>
      <c r="D62" s="23"/>
      <c r="E62" s="23"/>
      <c r="F62" s="23"/>
      <c r="G62" s="23"/>
      <c r="H62" s="23"/>
      <c r="I62" s="23"/>
      <c r="J62" s="24"/>
      <c r="K62" s="7">
        <f>K61+K56+K40+K26+K21</f>
        <v>10</v>
      </c>
      <c r="L62" s="3"/>
    </row>
    <row r="63" spans="1:12" ht="23.25" customHeight="1">
      <c r="A63" s="31" t="s">
        <v>71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"/>
    </row>
  </sheetData>
  <sheetProtection/>
  <mergeCells count="28">
    <mergeCell ref="H10:H11"/>
    <mergeCell ref="G7:I9"/>
    <mergeCell ref="A5:K5"/>
    <mergeCell ref="A1:K1"/>
    <mergeCell ref="A2:K3"/>
    <mergeCell ref="A4:K4"/>
    <mergeCell ref="F10:F11"/>
    <mergeCell ref="J7:K7"/>
    <mergeCell ref="A63:K63"/>
    <mergeCell ref="A21:J21"/>
    <mergeCell ref="A22:K22"/>
    <mergeCell ref="A13:K13"/>
    <mergeCell ref="A40:J40"/>
    <mergeCell ref="A61:J61"/>
    <mergeCell ref="A57:K57"/>
    <mergeCell ref="A56:J56"/>
    <mergeCell ref="A41:K41"/>
    <mergeCell ref="A26:J26"/>
    <mergeCell ref="A62:J62"/>
    <mergeCell ref="A27:K27"/>
    <mergeCell ref="B7:B11"/>
    <mergeCell ref="K8:K11"/>
    <mergeCell ref="C7:C11"/>
    <mergeCell ref="E10:E11"/>
    <mergeCell ref="J8:J11"/>
    <mergeCell ref="D7:F9"/>
    <mergeCell ref="A7:A11"/>
    <mergeCell ref="I10:I11"/>
  </mergeCells>
  <printOptions/>
  <pageMargins left="2.11" right="1.36" top="0.3" bottom="0.27" header="0.3" footer="0.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2014-05-21T22:42:05Z</cp:lastPrinted>
  <dcterms:created xsi:type="dcterms:W3CDTF">2006-09-16T00:00:00Z</dcterms:created>
  <dcterms:modified xsi:type="dcterms:W3CDTF">2017-04-24T07:03:51Z</dcterms:modified>
  <cp:category/>
  <cp:version/>
  <cp:contentType/>
  <cp:contentStatus/>
</cp:coreProperties>
</file>