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'Лист1'!$A$1:$P$225</definedName>
  </definedNames>
  <calcPr fullCalcOnLoad="1"/>
</workbook>
</file>

<file path=xl/sharedStrings.xml><?xml version="1.0" encoding="utf-8"?>
<sst xmlns="http://schemas.openxmlformats.org/spreadsheetml/2006/main" count="391" uniqueCount="324">
  <si>
    <t>1. Акшинский район</t>
  </si>
  <si>
    <t xml:space="preserve"> ООУ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</si>
  <si>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</si>
  <si>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</si>
  <si>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</si>
  <si>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</si>
  <si>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</si>
  <si>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</si>
  <si>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</si>
  <si>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</si>
  <si>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</si>
  <si>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</si>
  <si>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</si>
  <si>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</si>
  <si>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</si>
  <si>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</si>
  <si>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</si>
  <si>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</si>
  <si>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</si>
  <si>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</si>
  <si>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</si>
  <si>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</si>
  <si>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</si>
  <si>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</si>
  <si>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</si>
  <si>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</si>
  <si>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</si>
  <si>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</si>
  <si>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</si>
  <si>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</si>
  <si>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</si>
  <si>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</si>
  <si>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</si>
  <si>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ООО «Талакан»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</si>
  <si>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</si>
  <si>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</si>
  <si>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</si>
  <si>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</si>
  <si>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</si>
  <si>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</si>
  <si>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</si>
  <si>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</si>
  <si>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</si>
  <si>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</si>
  <si>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</si>
  <si>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</si>
  <si>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</si>
  <si>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</si>
  <si>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</si>
  <si>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</si>
  <si>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</si>
  <si>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</si>
  <si>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</si>
  <si>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</si>
  <si>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 xml:space="preserve">Хозяйство «Новотроицкое» ВОО ЗабВО 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</si>
  <si>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</si>
  <si>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</si>
  <si>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</si>
  <si>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</si>
  <si>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</si>
  <si>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</si>
  <si>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</si>
  <si>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</si>
  <si>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</si>
  <si>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</si>
  <si>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</si>
  <si>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</si>
  <si>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</si>
  <si>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ИТОГО ПО КРАЮ</t>
  </si>
  <si>
    <t xml:space="preserve">Численность вида охотничьего ресурса, особей по состоянию на 1 апреля </t>
  </si>
  <si>
    <t>Наименование закрепленного охотничьего угодья, общедоступных охотничьих угодий муниципальных районов</t>
  </si>
  <si>
    <t>Общая площадь охотничьих угодий, тыс. га</t>
  </si>
  <si>
    <t>Всего, особей</t>
  </si>
  <si>
    <t>в т.ч.:</t>
  </si>
  <si>
    <t>взрослые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</si>
  <si>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</si>
  <si>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</si>
  <si>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№ п/п</t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</si>
  <si>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</si>
  <si>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</si>
  <si>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</si>
  <si>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</si>
  <si>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</si>
  <si>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</si>
  <si>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</si>
  <si>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</si>
  <si>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</si>
  <si>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</si>
  <si>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</si>
  <si>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</si>
  <si>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«Балейское» ЗабКОООиР</t>
  </si>
  <si>
    <t>Охотхозяйство «Каменск-Боровское» ЗабКОООиР</t>
  </si>
  <si>
    <t>3.1</t>
  </si>
  <si>
    <t>3.2</t>
  </si>
  <si>
    <t>3.3</t>
  </si>
  <si>
    <t>Охотхозяйство «Ключевское» ЗабКОООиР</t>
  </si>
  <si>
    <t>4.1</t>
  </si>
  <si>
    <t>4.2</t>
  </si>
  <si>
    <t>4.3</t>
  </si>
  <si>
    <t>5.1</t>
  </si>
  <si>
    <t>5.2</t>
  </si>
  <si>
    <t>5.3</t>
  </si>
  <si>
    <t>Охотхозяйство «Газимурское» ЗабКОООиР</t>
  </si>
  <si>
    <t>6.1</t>
  </si>
  <si>
    <t>7.1</t>
  </si>
  <si>
    <t>8.1</t>
  </si>
  <si>
    <t>8.2</t>
  </si>
  <si>
    <t>8.3</t>
  </si>
  <si>
    <t>8.4</t>
  </si>
  <si>
    <t>ООО Эрен-плюс, участок №1</t>
  </si>
  <si>
    <t>ООО Эрен-плюс, участок №2</t>
  </si>
  <si>
    <t>9.1</t>
  </si>
  <si>
    <t>9.2</t>
  </si>
  <si>
    <t>9.3</t>
  </si>
  <si>
    <t>9.4</t>
  </si>
  <si>
    <t>9.5</t>
  </si>
  <si>
    <t>9.6</t>
  </si>
  <si>
    <t>9.7</t>
  </si>
  <si>
    <t>Охотхозяйство «Карымское» ЗабКОООиР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</si>
  <si>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</si>
  <si>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</si>
  <si>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</si>
  <si>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</si>
  <si>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</si>
  <si>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</si>
  <si>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</si>
  <si>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</si>
  <si>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</si>
  <si>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</si>
  <si>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13.1</t>
  </si>
  <si>
    <t>13.2</t>
  </si>
  <si>
    <t>14.1</t>
  </si>
  <si>
    <t>14.2</t>
  </si>
  <si>
    <t>14.3</t>
  </si>
  <si>
    <t>14.4</t>
  </si>
  <si>
    <t>14.5</t>
  </si>
  <si>
    <t>Охотхозяйство «Калининское» ЗабКОООиР</t>
  </si>
  <si>
    <t>Охотхозяйство «Карповское» ЗабКОООиР</t>
  </si>
  <si>
    <t>ИП Дрёмов П.М.</t>
  </si>
  <si>
    <t>15.1</t>
  </si>
  <si>
    <t>15.2</t>
  </si>
  <si>
    <t>15.3</t>
  </si>
  <si>
    <t>Охотхозяйство «Нерчинско-Заводское» ЗабКОООиР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</si>
  <si>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</si>
  <si>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</si>
  <si>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</si>
  <si>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</si>
  <si>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</si>
  <si>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</si>
  <si>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>18.3</t>
  </si>
  <si>
    <t>18.4</t>
  </si>
  <si>
    <t>18.5</t>
  </si>
  <si>
    <t>18.6</t>
  </si>
  <si>
    <t xml:space="preserve">Охотхозяйство «Балягинское»  ЗабКОООиР </t>
  </si>
  <si>
    <t xml:space="preserve">Охотхозяйство «Катангарское»  ЗабКОООиР </t>
  </si>
  <si>
    <t>19.1</t>
  </si>
  <si>
    <t>19.2</t>
  </si>
  <si>
    <t>Охотхозяйство «Быркинское» ЗабКОООиР</t>
  </si>
  <si>
    <t>20.1</t>
  </si>
  <si>
    <t>20.2</t>
  </si>
  <si>
    <t>20.3</t>
  </si>
  <si>
    <t>20.4</t>
  </si>
  <si>
    <t>Охотхозяйство «Сретенское» ЗабКОООиР</t>
  </si>
  <si>
    <t>Охотхозяйство «Усть-Карское» ЗабКОООиР</t>
  </si>
  <si>
    <t>21.1</t>
  </si>
  <si>
    <t>21.2</t>
  </si>
  <si>
    <t>21.3</t>
  </si>
  <si>
    <t>21.4</t>
  </si>
  <si>
    <t>Охотхозяйство «Ульдургинское» ЗабКОООиР</t>
  </si>
  <si>
    <t>22.1</t>
  </si>
  <si>
    <t>22.2</t>
  </si>
  <si>
    <t>Охотхозяйство «Улётовское»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</si>
  <si>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</si>
  <si>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</si>
  <si>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</si>
  <si>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</si>
  <si>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</si>
  <si>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</si>
  <si>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</si>
  <si>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</si>
  <si>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</si>
  <si>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</si>
  <si>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</si>
  <si>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</si>
  <si>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</si>
  <si>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</si>
  <si>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</si>
  <si>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</si>
  <si>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</si>
  <si>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</si>
  <si>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</si>
  <si>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</si>
  <si>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</si>
  <si>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</si>
  <si>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</si>
  <si>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</si>
  <si>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</si>
  <si>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</si>
  <si>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</si>
  <si>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</si>
  <si>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27.1</t>
  </si>
  <si>
    <t>27.2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</si>
  <si>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</si>
  <si>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</si>
  <si>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</si>
  <si>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28.1</t>
  </si>
  <si>
    <t>28.2</t>
  </si>
  <si>
    <t>28.3</t>
  </si>
  <si>
    <t>28.4</t>
  </si>
  <si>
    <t>28.5</t>
  </si>
  <si>
    <t>Охотхозяйство «Агинское» ЗабКОООиР</t>
  </si>
  <si>
    <t>29.1</t>
  </si>
  <si>
    <t>29.2</t>
  </si>
  <si>
    <t>29.3</t>
  </si>
  <si>
    <t>Охотхозяйство «Дульдургинское» ЗабКОООиР</t>
  </si>
  <si>
    <t>30.1</t>
  </si>
  <si>
    <t>30.2</t>
  </si>
  <si>
    <t>31.1</t>
  </si>
  <si>
    <t>Охотхозяйство «Онкоекское» ЗабКОООиР</t>
  </si>
  <si>
    <t>12.2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</si>
  <si>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</si>
  <si>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</si>
  <si>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 </t>
  </si>
  <si>
    <t>2015 г.</t>
  </si>
  <si>
    <t>23.6</t>
  </si>
  <si>
    <t>ООО "Недра"</t>
  </si>
  <si>
    <t>4.4</t>
  </si>
  <si>
    <t xml:space="preserve">Хозяйство «Борзинское» ВОО Забайкалья 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</si>
  <si>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</si>
  <si>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</si>
  <si>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</si>
  <si>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</si>
  <si>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</si>
  <si>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</si>
  <si>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</si>
  <si>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</si>
  <si>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</si>
  <si>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</si>
  <si>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18.8</t>
  </si>
  <si>
    <t>18.9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</si>
  <si>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</si>
  <si>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</si>
  <si>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</si>
  <si>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</si>
  <si>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</si>
  <si>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</si>
  <si>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</si>
  <si>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</si>
  <si>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</si>
  <si>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</si>
  <si>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</si>
  <si>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</si>
  <si>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</si>
  <si>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</si>
  <si>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Охотхозяйство "Чернышевское" ЗабКОООиР</t>
  </si>
  <si>
    <r>
      <t>Лося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</si>
  <si>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ООО "Алдан"</t>
  </si>
  <si>
    <t>12.5</t>
  </si>
  <si>
    <t>12.6</t>
  </si>
  <si>
    <t>12.7</t>
  </si>
  <si>
    <t>ООО «Становик»</t>
  </si>
  <si>
    <t>ИП Колесников С.Б.</t>
  </si>
  <si>
    <t>18.10</t>
  </si>
  <si>
    <t>ИП Самсонов В.Ф.</t>
  </si>
  <si>
    <t>20.6</t>
  </si>
  <si>
    <t>20.7</t>
  </si>
  <si>
    <t>ИП Забелин Е.А.</t>
  </si>
  <si>
    <t>23.8</t>
  </si>
  <si>
    <t>24.7</t>
  </si>
  <si>
    <t>24.8</t>
  </si>
  <si>
    <t>24.9</t>
  </si>
  <si>
    <t>ИП Калинина А.К.</t>
  </si>
  <si>
    <t>ИП Галданова Т.Н.</t>
  </si>
  <si>
    <t>ИП Глебушкин П.В.</t>
  </si>
  <si>
    <t>ООО "Кедр"</t>
  </si>
  <si>
    <t>2016 г.</t>
  </si>
  <si>
    <t>0.5</t>
  </si>
  <si>
    <t>0.1</t>
  </si>
  <si>
    <t>0.3</t>
  </si>
  <si>
    <t>0.2</t>
  </si>
  <si>
    <t>0.6</t>
  </si>
  <si>
    <t>ООО "Барс"</t>
  </si>
  <si>
    <t>ООО "Заказник"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</si>
  <si>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</si>
  <si>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</si>
  <si>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Забайкальского края </t>
  </si>
  <si>
    <t>на  период: с 1 августа 2017 г. до 1 августа 2018 г.</t>
  </si>
  <si>
    <t>2017 г.</t>
  </si>
  <si>
    <t>%  от численности в 2017 г.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</si>
  <si>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</si>
  <si>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</si>
  <si>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</si>
  <si>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</si>
  <si>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</si>
  <si>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</si>
  <si>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</si>
  <si>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9.1.1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</si>
  <si>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</si>
  <si>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</si>
  <si>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</si>
  <si>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</si>
  <si>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</si>
  <si>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ИП Мельник М.В.</t>
  </si>
  <si>
    <t>ИП Рыжих О.В.</t>
  </si>
  <si>
    <t>13.3</t>
  </si>
  <si>
    <t>13.4</t>
  </si>
  <si>
    <t>18.11</t>
  </si>
  <si>
    <t>АО «Рудник-Александровский»</t>
  </si>
  <si>
    <t>24.10</t>
  </si>
  <si>
    <t>24.11</t>
  </si>
  <si>
    <t>23.1.1</t>
  </si>
  <si>
    <t>В целях научно-исследовательской деятельности НИИВ Восточной Сибири - филиал СФНЦА РАН</t>
  </si>
  <si>
    <t>ИП Малютин В.А.</t>
  </si>
  <si>
    <t>ИП Степочкин А.Г.</t>
  </si>
  <si>
    <t>25.3</t>
  </si>
  <si>
    <t>25.4</t>
  </si>
  <si>
    <t>Охотхозяйство "Жирекенское" ЗабКОООиР</t>
  </si>
  <si>
    <t>ЗабКООРиО «Динамо» - ОХ "Красный яр"</t>
  </si>
  <si>
    <t>30.3</t>
  </si>
  <si>
    <t>ООО "Гуран"</t>
  </si>
  <si>
    <t>ИП Кладова З.Н.</t>
  </si>
  <si>
    <t>ИП Еремин С.А.</t>
  </si>
  <si>
    <t>24.12</t>
  </si>
  <si>
    <t>ВОО Забайкалья - Хилокское ОХ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</si>
</sst>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[$-FC19]d\ mmmm\ yyyy\ &quot;г.&quot;"/>
    <numFmt numFmtId="17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7"/>
  <sheetViews>
    <sheetView tabSelected="1" zoomScaleSheetLayoutView="90" zoomScalePageLayoutView="0" workbookViewId="0" topLeftCell="A218">
      <selection activeCell="L154" sqref="L154:O155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40" customWidth="1"/>
    <col min="10" max="10" width="11.28125" style="0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.75">
      <c r="B1" s="58" t="s">
        <v>222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8" customHeight="1">
      <c r="B2" s="59" t="s">
        <v>255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19.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ht="15.75">
      <c r="B4" s="60" t="s">
        <v>285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5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5.75">
      <c r="B6" s="58" t="s">
        <v>286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5.75" customHeight="1">
      <c r="B7" s="10"/>
      <c r="C7" s="11"/>
      <c r="D7" s="3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33" customHeight="1">
      <c r="B8" s="49" t="s">
        <v>77</v>
      </c>
      <c r="C8" s="49" t="s">
        <v>70</v>
      </c>
      <c r="D8" s="51" t="s">
        <v>71</v>
      </c>
      <c r="E8" s="49" t="s">
        <v>69</v>
      </c>
      <c r="F8" s="49"/>
      <c r="G8" s="49"/>
      <c r="H8" s="49" t="s">
        <v>75</v>
      </c>
      <c r="I8" s="49"/>
      <c r="J8" s="49"/>
      <c r="K8" s="49" t="s">
        <v>76</v>
      </c>
      <c r="L8" s="49"/>
      <c r="M8" s="49"/>
      <c r="N8" s="49"/>
      <c r="O8" s="49"/>
      <c r="P8" s="4"/>
    </row>
    <row r="9" spans="2:16" ht="15.75" customHeight="1">
      <c r="B9" s="49"/>
      <c r="C9" s="49"/>
      <c r="D9" s="51"/>
      <c r="E9" s="49"/>
      <c r="F9" s="49"/>
      <c r="G9" s="49"/>
      <c r="H9" s="49"/>
      <c r="I9" s="49"/>
      <c r="J9" s="49"/>
      <c r="K9" s="49" t="s">
        <v>288</v>
      </c>
      <c r="L9" s="49" t="s">
        <v>72</v>
      </c>
      <c r="M9" s="49" t="s">
        <v>73</v>
      </c>
      <c r="N9" s="49"/>
      <c r="O9" s="49"/>
      <c r="P9" s="4"/>
    </row>
    <row r="10" spans="2:16" ht="19.5" customHeight="1" hidden="1">
      <c r="B10" s="49"/>
      <c r="C10" s="49"/>
      <c r="D10" s="51"/>
      <c r="E10" s="49"/>
      <c r="F10" s="49"/>
      <c r="G10" s="49"/>
      <c r="H10" s="49"/>
      <c r="I10" s="49"/>
      <c r="J10" s="49"/>
      <c r="K10" s="49"/>
      <c r="L10" s="49"/>
      <c r="M10" s="49" t="s">
        <v>74</v>
      </c>
      <c r="N10" s="49"/>
      <c r="O10" s="49" t="s">
        <v>78</v>
      </c>
      <c r="P10" s="4"/>
    </row>
    <row r="11" spans="2:16" ht="63" customHeight="1">
      <c r="B11" s="49"/>
      <c r="C11" s="49"/>
      <c r="D11" s="51"/>
      <c r="E11" s="41" t="s">
        <v>223</v>
      </c>
      <c r="F11" s="41" t="s">
        <v>275</v>
      </c>
      <c r="G11" s="41" t="s">
        <v>287</v>
      </c>
      <c r="H11" s="41" t="s">
        <v>223</v>
      </c>
      <c r="I11" s="41" t="s">
        <v>275</v>
      </c>
      <c r="J11" s="41" t="s">
        <v>287</v>
      </c>
      <c r="K11" s="49"/>
      <c r="L11" s="49"/>
      <c r="M11" s="12" t="s">
        <v>79</v>
      </c>
      <c r="N11" s="12" t="s">
        <v>80</v>
      </c>
      <c r="O11" s="49"/>
      <c r="P11" s="1"/>
    </row>
    <row r="12" spans="2:16" s="7" customFormat="1" ht="11.25">
      <c r="B12" s="13">
        <v>1</v>
      </c>
      <c r="C12" s="13">
        <v>2</v>
      </c>
      <c r="D12" s="38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6"/>
    </row>
    <row r="13" spans="2:16" ht="18.75">
      <c r="B13" s="48" t="s"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"/>
    </row>
    <row r="14" spans="2:16" ht="18.75">
      <c r="B14" s="25" t="s">
        <v>81</v>
      </c>
      <c r="C14" s="19" t="s">
        <v>1</v>
      </c>
      <c r="D14" s="21">
        <v>384.4</v>
      </c>
      <c r="E14" s="21">
        <v>14</v>
      </c>
      <c r="F14" s="21">
        <v>19</v>
      </c>
      <c r="G14" s="21">
        <v>25</v>
      </c>
      <c r="H14" s="28">
        <v>0.03</v>
      </c>
      <c r="I14" s="28">
        <v>0.04</v>
      </c>
      <c r="J14" s="45">
        <v>0.002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"/>
    </row>
    <row r="15" spans="2:16" ht="24" customHeight="1">
      <c r="B15" s="25" t="s">
        <v>87</v>
      </c>
      <c r="C15" s="55" t="s">
        <v>284</v>
      </c>
      <c r="D15" s="56"/>
      <c r="E15" s="56"/>
      <c r="F15" s="56"/>
      <c r="G15" s="56"/>
      <c r="H15" s="56"/>
      <c r="I15" s="56"/>
      <c r="J15" s="56"/>
      <c r="K15" s="57"/>
      <c r="L15" s="21">
        <v>0</v>
      </c>
      <c r="M15" s="21">
        <v>0</v>
      </c>
      <c r="N15" s="21">
        <v>0</v>
      </c>
      <c r="O15" s="21">
        <v>0</v>
      </c>
      <c r="P15" s="1"/>
    </row>
    <row r="16" spans="2:16" ht="38.25">
      <c r="B16" s="25" t="s">
        <v>82</v>
      </c>
      <c r="C16" s="19" t="s">
        <v>218</v>
      </c>
      <c r="D16" s="21">
        <v>56.9</v>
      </c>
      <c r="E16" s="21">
        <v>0</v>
      </c>
      <c r="F16" s="21">
        <v>0</v>
      </c>
      <c r="G16" s="21">
        <v>0</v>
      </c>
      <c r="H16" s="26">
        <v>0</v>
      </c>
      <c r="I16" s="26">
        <v>0</v>
      </c>
      <c r="J16" s="26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"/>
    </row>
    <row r="17" spans="2:16" ht="18.75">
      <c r="B17" s="25" t="s">
        <v>83</v>
      </c>
      <c r="C17" s="19" t="s">
        <v>281</v>
      </c>
      <c r="D17" s="21">
        <v>36.8</v>
      </c>
      <c r="E17" s="21">
        <v>0</v>
      </c>
      <c r="F17" s="21">
        <v>1</v>
      </c>
      <c r="G17" s="21">
        <v>9</v>
      </c>
      <c r="H17" s="26">
        <v>0</v>
      </c>
      <c r="I17" s="28">
        <v>0.03</v>
      </c>
      <c r="J17" s="28">
        <v>0.2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"/>
    </row>
    <row r="18" spans="2:16" ht="18.75">
      <c r="B18" s="25" t="s">
        <v>84</v>
      </c>
      <c r="C18" s="19" t="s">
        <v>2</v>
      </c>
      <c r="D18" s="21">
        <v>20.6</v>
      </c>
      <c r="E18" s="21">
        <v>2</v>
      </c>
      <c r="F18" s="21">
        <v>1</v>
      </c>
      <c r="G18" s="21">
        <v>0</v>
      </c>
      <c r="H18" s="26">
        <v>0.1</v>
      </c>
      <c r="I18" s="28">
        <v>0.05</v>
      </c>
      <c r="J18" s="28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1"/>
    </row>
    <row r="19" spans="2:16" s="9" customFormat="1" ht="18.75">
      <c r="B19" s="25" t="s">
        <v>85</v>
      </c>
      <c r="C19" s="19" t="s">
        <v>3</v>
      </c>
      <c r="D19" s="21">
        <v>20.9</v>
      </c>
      <c r="E19" s="21">
        <v>4</v>
      </c>
      <c r="F19" s="21">
        <v>4</v>
      </c>
      <c r="G19" s="21">
        <v>3</v>
      </c>
      <c r="H19" s="26">
        <v>0.2</v>
      </c>
      <c r="I19" s="26">
        <v>0.2</v>
      </c>
      <c r="J19" s="26">
        <v>0.1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8"/>
    </row>
    <row r="20" spans="2:16" ht="38.25">
      <c r="B20" s="25" t="s">
        <v>86</v>
      </c>
      <c r="C20" s="16" t="s">
        <v>283</v>
      </c>
      <c r="D20" s="21" t="s">
        <v>4</v>
      </c>
      <c r="E20" s="21">
        <v>23</v>
      </c>
      <c r="F20" s="21">
        <v>13</v>
      </c>
      <c r="G20" s="21">
        <v>37</v>
      </c>
      <c r="H20" s="26">
        <v>0.4</v>
      </c>
      <c r="I20" s="26">
        <v>0.3</v>
      </c>
      <c r="J20" s="26">
        <v>0.7</v>
      </c>
      <c r="K20" s="21">
        <v>3</v>
      </c>
      <c r="L20" s="21">
        <v>1</v>
      </c>
      <c r="M20" s="21">
        <v>0</v>
      </c>
      <c r="N20" s="21">
        <v>1</v>
      </c>
      <c r="O20" s="21">
        <v>0</v>
      </c>
      <c r="P20" s="1"/>
    </row>
    <row r="21" spans="2:16" ht="18.75">
      <c r="B21" s="25" t="s">
        <v>289</v>
      </c>
      <c r="C21" s="16" t="s">
        <v>290</v>
      </c>
      <c r="D21" s="21">
        <v>24.2</v>
      </c>
      <c r="E21" s="21">
        <v>0</v>
      </c>
      <c r="F21" s="21">
        <v>0</v>
      </c>
      <c r="G21" s="21">
        <v>0</v>
      </c>
      <c r="H21" s="26">
        <v>0</v>
      </c>
      <c r="I21" s="26">
        <v>0</v>
      </c>
      <c r="J21" s="26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"/>
    </row>
    <row r="22" spans="2:16" ht="18.75" customHeight="1">
      <c r="B22" s="54" t="s">
        <v>67</v>
      </c>
      <c r="C22" s="54"/>
      <c r="D22" s="54"/>
      <c r="E22" s="54"/>
      <c r="F22" s="54"/>
      <c r="G22" s="54"/>
      <c r="H22" s="54"/>
      <c r="I22" s="54"/>
      <c r="J22" s="54"/>
      <c r="K22" s="54"/>
      <c r="L22" s="27">
        <f>SUM(L14:L21)</f>
        <v>1</v>
      </c>
      <c r="M22" s="27">
        <f>SUM(M14:M21)</f>
        <v>0</v>
      </c>
      <c r="N22" s="27">
        <f>SUM(N14:N21)</f>
        <v>1</v>
      </c>
      <c r="O22" s="27">
        <f>SUM(O14:O21)</f>
        <v>0</v>
      </c>
      <c r="P22" s="1"/>
    </row>
    <row r="23" spans="2:16" ht="18.75">
      <c r="B23" s="53" t="s">
        <v>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"/>
    </row>
    <row r="24" spans="2:16" s="9" customFormat="1" ht="18.75">
      <c r="B24" s="25" t="s">
        <v>88</v>
      </c>
      <c r="C24" s="42" t="s">
        <v>1</v>
      </c>
      <c r="D24" s="43">
        <v>461.5</v>
      </c>
      <c r="E24" s="21">
        <v>21</v>
      </c>
      <c r="F24" s="21">
        <v>18</v>
      </c>
      <c r="G24" s="21">
        <v>8</v>
      </c>
      <c r="H24" s="26">
        <v>0.07</v>
      </c>
      <c r="I24" s="28">
        <v>0.03</v>
      </c>
      <c r="J24" s="28">
        <v>0.01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8"/>
    </row>
    <row r="25" spans="2:16" ht="38.25" customHeight="1">
      <c r="B25" s="25" t="s">
        <v>89</v>
      </c>
      <c r="C25" s="42" t="s">
        <v>91</v>
      </c>
      <c r="D25" s="43">
        <v>49.3</v>
      </c>
      <c r="E25" s="21">
        <v>1</v>
      </c>
      <c r="F25" s="21">
        <v>1</v>
      </c>
      <c r="G25" s="21">
        <v>0</v>
      </c>
      <c r="H25" s="26">
        <v>0.06</v>
      </c>
      <c r="I25" s="28">
        <v>0.02</v>
      </c>
      <c r="J25" s="28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"/>
    </row>
    <row r="26" spans="2:16" ht="18" customHeight="1">
      <c r="B26" s="25" t="s">
        <v>291</v>
      </c>
      <c r="C26" s="42" t="s">
        <v>292</v>
      </c>
      <c r="D26" s="43">
        <v>79.2</v>
      </c>
      <c r="E26" s="21">
        <v>0</v>
      </c>
      <c r="F26" s="21">
        <v>0</v>
      </c>
      <c r="G26" s="21">
        <v>4</v>
      </c>
      <c r="H26" s="26">
        <v>0</v>
      </c>
      <c r="I26" s="26">
        <v>0</v>
      </c>
      <c r="J26" s="28">
        <v>0.01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"/>
    </row>
    <row r="27" spans="2:16" ht="18.75" customHeight="1">
      <c r="B27" s="54" t="s">
        <v>67</v>
      </c>
      <c r="C27" s="54"/>
      <c r="D27" s="54"/>
      <c r="E27" s="54"/>
      <c r="F27" s="54"/>
      <c r="G27" s="54"/>
      <c r="H27" s="54"/>
      <c r="I27" s="54"/>
      <c r="J27" s="54"/>
      <c r="K27" s="54"/>
      <c r="L27" s="27">
        <f>SUM(L24:L26)</f>
        <v>0</v>
      </c>
      <c r="M27" s="27">
        <f>SUM(M24:M26)</f>
        <v>0</v>
      </c>
      <c r="N27" s="27">
        <f>SUM(N24:N26)</f>
        <v>0</v>
      </c>
      <c r="O27" s="27">
        <f>SUM(O24:O26)</f>
        <v>0</v>
      </c>
      <c r="P27" s="1"/>
    </row>
    <row r="28" spans="2:16" ht="19.5" customHeight="1">
      <c r="B28" s="53" t="s">
        <v>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"/>
    </row>
    <row r="29" spans="2:16" ht="18.75">
      <c r="B29" s="25" t="s">
        <v>92</v>
      </c>
      <c r="C29" s="19" t="s">
        <v>7</v>
      </c>
      <c r="D29" s="21">
        <v>235.3</v>
      </c>
      <c r="E29" s="21">
        <v>34</v>
      </c>
      <c r="F29" s="21">
        <v>12</v>
      </c>
      <c r="G29" s="21">
        <v>34</v>
      </c>
      <c r="H29" s="26">
        <v>0.1</v>
      </c>
      <c r="I29" s="26">
        <v>0.05</v>
      </c>
      <c r="J29" s="26">
        <v>0.1</v>
      </c>
      <c r="K29" s="21">
        <v>3</v>
      </c>
      <c r="L29" s="21">
        <v>1</v>
      </c>
      <c r="M29" s="21">
        <v>0</v>
      </c>
      <c r="N29" s="21">
        <v>1</v>
      </c>
      <c r="O29" s="21">
        <v>0</v>
      </c>
      <c r="P29" s="1"/>
    </row>
    <row r="30" spans="2:16" ht="38.25">
      <c r="B30" s="25" t="s">
        <v>93</v>
      </c>
      <c r="C30" s="19" t="s">
        <v>90</v>
      </c>
      <c r="D30" s="21">
        <v>164</v>
      </c>
      <c r="E30" s="21">
        <v>10</v>
      </c>
      <c r="F30" s="21">
        <v>19</v>
      </c>
      <c r="G30" s="21">
        <v>21</v>
      </c>
      <c r="H30" s="26">
        <v>0.1</v>
      </c>
      <c r="I30" s="26">
        <v>0.1</v>
      </c>
      <c r="J30" s="26">
        <v>0.1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"/>
    </row>
    <row r="31" spans="2:16" ht="25.5">
      <c r="B31" s="25" t="s">
        <v>94</v>
      </c>
      <c r="C31" s="19" t="s">
        <v>8</v>
      </c>
      <c r="D31" s="21">
        <v>11.6</v>
      </c>
      <c r="E31" s="21">
        <v>2</v>
      </c>
      <c r="F31" s="21">
        <v>2</v>
      </c>
      <c r="G31" s="21">
        <v>6</v>
      </c>
      <c r="H31" s="26">
        <v>0.1</v>
      </c>
      <c r="I31" s="26">
        <v>0.1</v>
      </c>
      <c r="J31" s="26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"/>
    </row>
    <row r="32" spans="2:16" ht="18.75" customHeight="1">
      <c r="B32" s="54" t="s">
        <v>67</v>
      </c>
      <c r="C32" s="54"/>
      <c r="D32" s="54"/>
      <c r="E32" s="54"/>
      <c r="F32" s="54"/>
      <c r="G32" s="54"/>
      <c r="H32" s="54"/>
      <c r="I32" s="54"/>
      <c r="J32" s="54"/>
      <c r="K32" s="54"/>
      <c r="L32" s="27">
        <f>SUM(L29:L31)</f>
        <v>1</v>
      </c>
      <c r="M32" s="27">
        <f>SUM(M29:M31)</f>
        <v>0</v>
      </c>
      <c r="N32" s="27">
        <f>SUM(N29:N31)</f>
        <v>1</v>
      </c>
      <c r="O32" s="27">
        <f>SUM(O29:O31)</f>
        <v>0</v>
      </c>
      <c r="P32" s="1"/>
    </row>
    <row r="33" spans="2:16" ht="18.75">
      <c r="B33" s="53" t="s">
        <v>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"/>
    </row>
    <row r="34" spans="2:16" ht="18.75">
      <c r="B34" s="25" t="s">
        <v>96</v>
      </c>
      <c r="C34" s="19" t="s">
        <v>7</v>
      </c>
      <c r="D34" s="21">
        <v>122.9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"/>
    </row>
    <row r="35" spans="2:16" ht="38.25">
      <c r="B35" s="25" t="s">
        <v>97</v>
      </c>
      <c r="C35" s="19" t="s">
        <v>95</v>
      </c>
      <c r="D35" s="21">
        <v>315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1"/>
    </row>
    <row r="36" spans="2:16" ht="38.25">
      <c r="B36" s="25" t="s">
        <v>98</v>
      </c>
      <c r="C36" s="19" t="s">
        <v>227</v>
      </c>
      <c r="D36" s="21">
        <v>70.2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"/>
    </row>
    <row r="37" spans="2:16" ht="18.75">
      <c r="B37" s="25" t="s">
        <v>226</v>
      </c>
      <c r="C37" s="19" t="s">
        <v>228</v>
      </c>
      <c r="D37" s="21">
        <v>64.3</v>
      </c>
      <c r="E37" s="21">
        <v>0</v>
      </c>
      <c r="F37" s="21">
        <v>25</v>
      </c>
      <c r="G37" s="21">
        <v>101</v>
      </c>
      <c r="H37" s="21">
        <v>0</v>
      </c>
      <c r="I37" s="21">
        <v>0.3</v>
      </c>
      <c r="J37" s="21">
        <v>1.5</v>
      </c>
      <c r="K37" s="21">
        <v>5</v>
      </c>
      <c r="L37" s="21">
        <v>3</v>
      </c>
      <c r="M37" s="21">
        <v>0</v>
      </c>
      <c r="N37" s="21">
        <v>3</v>
      </c>
      <c r="O37" s="21">
        <v>0</v>
      </c>
      <c r="P37" s="1"/>
    </row>
    <row r="38" spans="2:16" ht="18.75" customHeight="1">
      <c r="B38" s="54" t="s">
        <v>67</v>
      </c>
      <c r="C38" s="54"/>
      <c r="D38" s="54"/>
      <c r="E38" s="54"/>
      <c r="F38" s="54"/>
      <c r="G38" s="54"/>
      <c r="H38" s="54"/>
      <c r="I38" s="54"/>
      <c r="J38" s="54"/>
      <c r="K38" s="54"/>
      <c r="L38" s="27">
        <f>SUM(L34:L37)</f>
        <v>3</v>
      </c>
      <c r="M38" s="27">
        <f>SUM(M34:M37)</f>
        <v>0</v>
      </c>
      <c r="N38" s="27">
        <f>SUM(N34:N37)</f>
        <v>3</v>
      </c>
      <c r="O38" s="27">
        <f>SUM(O34:O37)</f>
        <v>0</v>
      </c>
      <c r="P38" s="1"/>
    </row>
    <row r="39" spans="2:16" ht="18.75">
      <c r="B39" s="53" t="s">
        <v>10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"/>
    </row>
    <row r="40" spans="2:16" ht="18.75">
      <c r="B40" s="25" t="s">
        <v>99</v>
      </c>
      <c r="C40" s="19" t="s">
        <v>1</v>
      </c>
      <c r="D40" s="21">
        <v>289.5</v>
      </c>
      <c r="E40" s="21">
        <v>90</v>
      </c>
      <c r="F40" s="21">
        <v>61</v>
      </c>
      <c r="G40" s="21">
        <v>229</v>
      </c>
      <c r="H40" s="26">
        <v>0.1</v>
      </c>
      <c r="I40" s="26">
        <v>0.5</v>
      </c>
      <c r="J40" s="26">
        <v>0.8</v>
      </c>
      <c r="K40" s="21">
        <v>3</v>
      </c>
      <c r="L40" s="21">
        <v>6</v>
      </c>
      <c r="M40" s="21">
        <v>1</v>
      </c>
      <c r="N40" s="21">
        <v>5</v>
      </c>
      <c r="O40" s="21">
        <v>0</v>
      </c>
      <c r="P40" s="1"/>
    </row>
    <row r="41" spans="2:16" ht="38.25">
      <c r="B41" s="25" t="s">
        <v>100</v>
      </c>
      <c r="C41" s="19" t="s">
        <v>102</v>
      </c>
      <c r="D41" s="21">
        <v>513.1</v>
      </c>
      <c r="E41" s="21">
        <v>160</v>
      </c>
      <c r="F41" s="21">
        <v>204</v>
      </c>
      <c r="G41" s="21">
        <v>169</v>
      </c>
      <c r="H41" s="26">
        <v>0.2</v>
      </c>
      <c r="I41" s="26">
        <v>0.4</v>
      </c>
      <c r="J41" s="26">
        <v>0.3</v>
      </c>
      <c r="K41" s="21">
        <v>3</v>
      </c>
      <c r="L41" s="21">
        <v>5</v>
      </c>
      <c r="M41" s="21">
        <v>1</v>
      </c>
      <c r="N41" s="21">
        <v>3</v>
      </c>
      <c r="O41" s="21">
        <v>1</v>
      </c>
      <c r="P41" s="1"/>
    </row>
    <row r="42" spans="2:16" ht="18.75">
      <c r="B42" s="25" t="s">
        <v>101</v>
      </c>
      <c r="C42" s="19" t="s">
        <v>256</v>
      </c>
      <c r="D42" s="21">
        <v>120.7</v>
      </c>
      <c r="E42" s="21">
        <v>0</v>
      </c>
      <c r="F42" s="21">
        <v>95</v>
      </c>
      <c r="G42" s="21">
        <v>88</v>
      </c>
      <c r="H42" s="29">
        <v>0</v>
      </c>
      <c r="I42" s="26">
        <v>0.8</v>
      </c>
      <c r="J42" s="26">
        <v>0.7</v>
      </c>
      <c r="K42" s="21">
        <v>3</v>
      </c>
      <c r="L42" s="21">
        <v>2</v>
      </c>
      <c r="M42" s="21">
        <v>0</v>
      </c>
      <c r="N42" s="21">
        <v>2</v>
      </c>
      <c r="O42" s="21">
        <v>0</v>
      </c>
      <c r="P42" s="1"/>
    </row>
    <row r="43" spans="2:16" ht="18.75" customHeight="1">
      <c r="B43" s="54" t="s">
        <v>67</v>
      </c>
      <c r="C43" s="54"/>
      <c r="D43" s="54"/>
      <c r="E43" s="54"/>
      <c r="F43" s="54"/>
      <c r="G43" s="54"/>
      <c r="H43" s="54"/>
      <c r="I43" s="54"/>
      <c r="J43" s="54"/>
      <c r="K43" s="54"/>
      <c r="L43" s="27">
        <f>SUM(L40:L42)</f>
        <v>13</v>
      </c>
      <c r="M43" s="27">
        <f>SUM(M40:M42)</f>
        <v>2</v>
      </c>
      <c r="N43" s="27">
        <f>SUM(N40:N42)</f>
        <v>10</v>
      </c>
      <c r="O43" s="27">
        <f>SUM(O40:O42)</f>
        <v>1</v>
      </c>
      <c r="P43" s="1"/>
    </row>
    <row r="44" spans="2:15" ht="15">
      <c r="B44" s="53" t="s">
        <v>11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2:16" ht="18.75">
      <c r="B45" s="25" t="s">
        <v>103</v>
      </c>
      <c r="C45" s="19" t="s">
        <v>1</v>
      </c>
      <c r="D45" s="21">
        <v>376.8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"/>
    </row>
    <row r="46" spans="2:16" ht="18.75" customHeight="1">
      <c r="B46" s="54" t="s">
        <v>67</v>
      </c>
      <c r="C46" s="54"/>
      <c r="D46" s="54"/>
      <c r="E46" s="54"/>
      <c r="F46" s="54"/>
      <c r="G46" s="54"/>
      <c r="H46" s="54"/>
      <c r="I46" s="54"/>
      <c r="J46" s="54"/>
      <c r="K46" s="54"/>
      <c r="L46" s="27">
        <f>SUM(L45)</f>
        <v>0</v>
      </c>
      <c r="M46" s="27">
        <f>SUM(M45)</f>
        <v>0</v>
      </c>
      <c r="N46" s="27">
        <f>SUM(N45)</f>
        <v>0</v>
      </c>
      <c r="O46" s="27">
        <f>SUM(O45)</f>
        <v>0</v>
      </c>
      <c r="P46" s="1"/>
    </row>
    <row r="47" spans="2:16" ht="18.75">
      <c r="B47" s="53" t="s">
        <v>12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1"/>
    </row>
    <row r="48" spans="2:16" ht="18.75">
      <c r="B48" s="25" t="s">
        <v>104</v>
      </c>
      <c r="C48" s="19" t="s">
        <v>1</v>
      </c>
      <c r="D48" s="21">
        <v>194.4</v>
      </c>
      <c r="E48" s="21">
        <v>5</v>
      </c>
      <c r="F48" s="21">
        <v>0</v>
      </c>
      <c r="G48" s="21">
        <v>0</v>
      </c>
      <c r="H48" s="21">
        <v>0.02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"/>
    </row>
    <row r="49" spans="2:16" ht="38.25">
      <c r="B49" s="25" t="s">
        <v>229</v>
      </c>
      <c r="C49" s="19" t="s">
        <v>253</v>
      </c>
      <c r="D49" s="21">
        <v>80.2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"/>
    </row>
    <row r="50" spans="2:16" ht="18.75" customHeight="1">
      <c r="B50" s="54" t="s">
        <v>67</v>
      </c>
      <c r="C50" s="54"/>
      <c r="D50" s="54"/>
      <c r="E50" s="54"/>
      <c r="F50" s="54"/>
      <c r="G50" s="54"/>
      <c r="H50" s="54"/>
      <c r="I50" s="54"/>
      <c r="J50" s="54"/>
      <c r="K50" s="54"/>
      <c r="L50" s="27">
        <f>SUM(L48)</f>
        <v>0</v>
      </c>
      <c r="M50" s="27">
        <f>SUM(M48)</f>
        <v>0</v>
      </c>
      <c r="N50" s="27">
        <f>SUM(N48)</f>
        <v>0</v>
      </c>
      <c r="O50" s="27">
        <f>SUM(O48)</f>
        <v>0</v>
      </c>
      <c r="P50" s="1"/>
    </row>
    <row r="51" spans="2:16" ht="18.75">
      <c r="B51" s="53" t="s">
        <v>13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1"/>
    </row>
    <row r="52" spans="2:16" ht="18.75">
      <c r="B52" s="25" t="s">
        <v>105</v>
      </c>
      <c r="C52" s="19" t="s">
        <v>7</v>
      </c>
      <c r="D52" s="21">
        <v>1037.9</v>
      </c>
      <c r="E52" s="21">
        <v>311</v>
      </c>
      <c r="F52" s="21">
        <v>492</v>
      </c>
      <c r="G52" s="21">
        <v>464</v>
      </c>
      <c r="H52" s="26">
        <v>0.2</v>
      </c>
      <c r="I52" s="26">
        <v>0.5</v>
      </c>
      <c r="J52" s="26">
        <v>0.4</v>
      </c>
      <c r="K52" s="21">
        <v>3</v>
      </c>
      <c r="L52" s="21">
        <v>13</v>
      </c>
      <c r="M52" s="21">
        <v>0</v>
      </c>
      <c r="N52" s="21">
        <v>11</v>
      </c>
      <c r="O52" s="21">
        <v>2</v>
      </c>
      <c r="P52" s="1"/>
    </row>
    <row r="53" spans="2:16" ht="18.75">
      <c r="B53" s="25" t="s">
        <v>106</v>
      </c>
      <c r="C53" s="19" t="s">
        <v>14</v>
      </c>
      <c r="D53" s="21">
        <v>759.3</v>
      </c>
      <c r="E53" s="21">
        <v>584</v>
      </c>
      <c r="F53" s="21">
        <v>397</v>
      </c>
      <c r="G53" s="21">
        <v>420</v>
      </c>
      <c r="H53" s="26">
        <v>0.1</v>
      </c>
      <c r="I53" s="26">
        <v>0.5</v>
      </c>
      <c r="J53" s="26">
        <v>0.6</v>
      </c>
      <c r="K53" s="21">
        <v>3</v>
      </c>
      <c r="L53" s="21">
        <v>5</v>
      </c>
      <c r="M53" s="21">
        <v>0</v>
      </c>
      <c r="N53" s="21">
        <v>5</v>
      </c>
      <c r="O53" s="21">
        <v>0</v>
      </c>
      <c r="P53" s="1"/>
    </row>
    <row r="54" spans="2:16" ht="25.5">
      <c r="B54" s="25" t="s">
        <v>107</v>
      </c>
      <c r="C54" s="19" t="s">
        <v>109</v>
      </c>
      <c r="D54" s="21">
        <v>683.8</v>
      </c>
      <c r="E54" s="21">
        <v>273</v>
      </c>
      <c r="F54" s="21">
        <v>288</v>
      </c>
      <c r="G54" s="21">
        <v>302</v>
      </c>
      <c r="H54" s="26">
        <v>0.2</v>
      </c>
      <c r="I54" s="26">
        <v>0.4</v>
      </c>
      <c r="J54" s="26">
        <v>0.4</v>
      </c>
      <c r="K54" s="21">
        <v>3</v>
      </c>
      <c r="L54" s="21">
        <v>9</v>
      </c>
      <c r="M54" s="21">
        <v>0</v>
      </c>
      <c r="N54" s="21">
        <v>8</v>
      </c>
      <c r="O54" s="21">
        <v>1</v>
      </c>
      <c r="P54" s="1"/>
    </row>
    <row r="55" spans="2:16" ht="25.5">
      <c r="B55" s="25" t="s">
        <v>108</v>
      </c>
      <c r="C55" s="19" t="s">
        <v>110</v>
      </c>
      <c r="D55" s="21">
        <v>1290</v>
      </c>
      <c r="E55" s="21">
        <v>400</v>
      </c>
      <c r="F55" s="21">
        <v>397</v>
      </c>
      <c r="G55" s="21">
        <v>433</v>
      </c>
      <c r="H55" s="26">
        <v>0.1</v>
      </c>
      <c r="I55" s="26">
        <v>0.3</v>
      </c>
      <c r="J55" s="26">
        <v>0.3</v>
      </c>
      <c r="K55" s="21">
        <v>3</v>
      </c>
      <c r="L55" s="21">
        <v>12</v>
      </c>
      <c r="M55" s="21">
        <v>0</v>
      </c>
      <c r="N55" s="21">
        <v>10</v>
      </c>
      <c r="O55" s="21">
        <v>2</v>
      </c>
      <c r="P55" s="1"/>
    </row>
    <row r="56" spans="2:16" ht="18.75" customHeight="1">
      <c r="B56" s="54" t="s">
        <v>67</v>
      </c>
      <c r="C56" s="54"/>
      <c r="D56" s="54"/>
      <c r="E56" s="54"/>
      <c r="F56" s="54"/>
      <c r="G56" s="54"/>
      <c r="H56" s="54"/>
      <c r="I56" s="54"/>
      <c r="J56" s="54"/>
      <c r="K56" s="54"/>
      <c r="L56" s="27">
        <f>SUM(L52:L55)</f>
        <v>39</v>
      </c>
      <c r="M56" s="27">
        <f>SUM(M52:M55)</f>
        <v>0</v>
      </c>
      <c r="N56" s="27">
        <f>SUM(N52:N55)</f>
        <v>34</v>
      </c>
      <c r="O56" s="27">
        <f>SUM(O52:O55)</f>
        <v>5</v>
      </c>
      <c r="P56" s="1"/>
    </row>
    <row r="57" spans="2:16" ht="18.75">
      <c r="B57" s="53" t="s">
        <v>15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1"/>
    </row>
    <row r="58" spans="2:16" ht="18.75">
      <c r="B58" s="25" t="s">
        <v>111</v>
      </c>
      <c r="C58" s="19" t="s">
        <v>7</v>
      </c>
      <c r="D58" s="21">
        <v>320.5</v>
      </c>
      <c r="E58" s="21">
        <v>0</v>
      </c>
      <c r="F58" s="21">
        <v>0</v>
      </c>
      <c r="G58" s="21">
        <v>13</v>
      </c>
      <c r="H58" s="21">
        <v>0</v>
      </c>
      <c r="I58" s="29">
        <v>0</v>
      </c>
      <c r="J58" s="28">
        <v>0.04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1"/>
    </row>
    <row r="59" spans="2:16" ht="18.75">
      <c r="B59" s="25" t="s">
        <v>296</v>
      </c>
      <c r="C59" s="55" t="s">
        <v>284</v>
      </c>
      <c r="D59" s="56"/>
      <c r="E59" s="56"/>
      <c r="F59" s="56"/>
      <c r="G59" s="56"/>
      <c r="H59" s="56"/>
      <c r="I59" s="56"/>
      <c r="J59" s="56"/>
      <c r="K59" s="57"/>
      <c r="L59" s="21">
        <v>0</v>
      </c>
      <c r="M59" s="21">
        <v>0</v>
      </c>
      <c r="N59" s="21">
        <v>0</v>
      </c>
      <c r="O59" s="21">
        <v>0</v>
      </c>
      <c r="P59" s="1"/>
    </row>
    <row r="60" spans="2:16" ht="38.25">
      <c r="B60" s="25" t="s">
        <v>112</v>
      </c>
      <c r="C60" s="42" t="s">
        <v>118</v>
      </c>
      <c r="D60" s="43">
        <v>278</v>
      </c>
      <c r="E60" s="21">
        <v>2</v>
      </c>
      <c r="F60" s="21">
        <v>4</v>
      </c>
      <c r="G60" s="21">
        <v>4</v>
      </c>
      <c r="H60" s="28">
        <v>0.01</v>
      </c>
      <c r="I60" s="28">
        <v>0.01</v>
      </c>
      <c r="J60" s="28">
        <v>0.01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1"/>
    </row>
    <row r="61" spans="2:16" ht="38.25">
      <c r="B61" s="25" t="s">
        <v>113</v>
      </c>
      <c r="C61" s="42" t="s">
        <v>294</v>
      </c>
      <c r="D61" s="43">
        <v>16</v>
      </c>
      <c r="E61" s="21">
        <v>2</v>
      </c>
      <c r="F61" s="21">
        <v>9</v>
      </c>
      <c r="G61" s="21">
        <v>10</v>
      </c>
      <c r="H61" s="26">
        <v>0.4</v>
      </c>
      <c r="I61" s="26">
        <v>0.5</v>
      </c>
      <c r="J61" s="26">
        <v>0.6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"/>
    </row>
    <row r="62" spans="2:16" ht="38.25">
      <c r="B62" s="25" t="s">
        <v>114</v>
      </c>
      <c r="C62" s="42" t="s">
        <v>16</v>
      </c>
      <c r="D62" s="43">
        <v>25.4</v>
      </c>
      <c r="E62" s="21">
        <v>14</v>
      </c>
      <c r="F62" s="21">
        <v>29</v>
      </c>
      <c r="G62" s="21">
        <v>32</v>
      </c>
      <c r="H62" s="26">
        <v>0.4</v>
      </c>
      <c r="I62" s="26">
        <v>1.1</v>
      </c>
      <c r="J62" s="26">
        <v>1.2</v>
      </c>
      <c r="K62" s="21">
        <v>5</v>
      </c>
      <c r="L62" s="21">
        <v>1</v>
      </c>
      <c r="M62" s="21">
        <v>0</v>
      </c>
      <c r="N62" s="21">
        <v>1</v>
      </c>
      <c r="O62" s="21">
        <v>0</v>
      </c>
      <c r="P62" s="1"/>
    </row>
    <row r="63" spans="2:16" ht="32.25" customHeight="1">
      <c r="B63" s="25" t="s">
        <v>115</v>
      </c>
      <c r="C63" s="42" t="s">
        <v>17</v>
      </c>
      <c r="D63" s="43">
        <v>58</v>
      </c>
      <c r="E63" s="21">
        <v>1</v>
      </c>
      <c r="F63" s="21">
        <v>0</v>
      </c>
      <c r="G63" s="21">
        <v>7</v>
      </c>
      <c r="H63" s="29">
        <v>0</v>
      </c>
      <c r="I63" s="29">
        <v>0</v>
      </c>
      <c r="J63" s="28">
        <v>0.12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1"/>
    </row>
    <row r="64" spans="2:16" ht="18.75">
      <c r="B64" s="25" t="s">
        <v>116</v>
      </c>
      <c r="C64" s="42" t="s">
        <v>18</v>
      </c>
      <c r="D64" s="43">
        <v>4.3</v>
      </c>
      <c r="E64" s="21">
        <v>10</v>
      </c>
      <c r="F64" s="21">
        <v>3</v>
      </c>
      <c r="G64" s="21">
        <v>10</v>
      </c>
      <c r="H64" s="26">
        <v>2.7</v>
      </c>
      <c r="I64" s="26">
        <v>0.6</v>
      </c>
      <c r="J64" s="26">
        <v>2.3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1"/>
    </row>
    <row r="65" spans="2:16" ht="18.75">
      <c r="B65" s="25" t="s">
        <v>117</v>
      </c>
      <c r="C65" s="42" t="s">
        <v>19</v>
      </c>
      <c r="D65" s="43">
        <v>10</v>
      </c>
      <c r="E65" s="21">
        <v>8</v>
      </c>
      <c r="F65" s="21">
        <v>40</v>
      </c>
      <c r="G65" s="21">
        <v>21</v>
      </c>
      <c r="H65" s="26">
        <v>0.1</v>
      </c>
      <c r="I65" s="26">
        <v>4</v>
      </c>
      <c r="J65" s="26">
        <v>2.1</v>
      </c>
      <c r="K65" s="21">
        <v>7</v>
      </c>
      <c r="L65" s="21">
        <v>1</v>
      </c>
      <c r="M65" s="21">
        <v>0</v>
      </c>
      <c r="N65" s="21">
        <v>1</v>
      </c>
      <c r="O65" s="21">
        <v>0</v>
      </c>
      <c r="P65" s="1"/>
    </row>
    <row r="66" spans="2:16" ht="18.75">
      <c r="B66" s="25" t="s">
        <v>293</v>
      </c>
      <c r="C66" s="42" t="s">
        <v>295</v>
      </c>
      <c r="D66" s="43">
        <v>16.3</v>
      </c>
      <c r="E66" s="21">
        <v>0</v>
      </c>
      <c r="F66" s="21">
        <v>0</v>
      </c>
      <c r="G66" s="21">
        <v>9</v>
      </c>
      <c r="H66" s="21">
        <v>0</v>
      </c>
      <c r="I66" s="26">
        <v>0</v>
      </c>
      <c r="J66" s="26">
        <v>0.5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1"/>
    </row>
    <row r="67" spans="2:16" ht="18.75" customHeight="1">
      <c r="B67" s="54" t="s">
        <v>67</v>
      </c>
      <c r="C67" s="54"/>
      <c r="D67" s="54"/>
      <c r="E67" s="54"/>
      <c r="F67" s="54"/>
      <c r="G67" s="54"/>
      <c r="H67" s="54"/>
      <c r="I67" s="54"/>
      <c r="J67" s="54"/>
      <c r="K67" s="54"/>
      <c r="L67" s="27">
        <f>SUM(L58:L66)</f>
        <v>2</v>
      </c>
      <c r="M67" s="27">
        <f>SUM(M58:M66)</f>
        <v>0</v>
      </c>
      <c r="N67" s="27">
        <f>SUM(N58:N66)</f>
        <v>2</v>
      </c>
      <c r="O67" s="27">
        <f>SUM(O58:O66)</f>
        <v>0</v>
      </c>
      <c r="P67" s="1"/>
    </row>
    <row r="68" spans="2:16" ht="18.75">
      <c r="B68" s="53" t="s">
        <v>20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1"/>
    </row>
    <row r="69" spans="2:16" ht="18.75">
      <c r="B69" s="25" t="s">
        <v>119</v>
      </c>
      <c r="C69" s="42" t="s">
        <v>21</v>
      </c>
      <c r="D69" s="43">
        <v>54.9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1"/>
    </row>
    <row r="70" spans="2:16" ht="38.25">
      <c r="B70" s="25" t="s">
        <v>297</v>
      </c>
      <c r="C70" s="42" t="s">
        <v>299</v>
      </c>
      <c r="D70" s="43">
        <v>119.9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"/>
    </row>
    <row r="71" spans="2:16" ht="18.75">
      <c r="B71" s="25" t="s">
        <v>298</v>
      </c>
      <c r="C71" s="42" t="s">
        <v>300</v>
      </c>
      <c r="D71" s="43">
        <v>278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"/>
    </row>
    <row r="72" spans="2:16" ht="18.75" customHeight="1">
      <c r="B72" s="54" t="s">
        <v>67</v>
      </c>
      <c r="C72" s="54"/>
      <c r="D72" s="54"/>
      <c r="E72" s="54"/>
      <c r="F72" s="54"/>
      <c r="G72" s="54"/>
      <c r="H72" s="54"/>
      <c r="I72" s="54"/>
      <c r="J72" s="54"/>
      <c r="K72" s="54"/>
      <c r="L72" s="27">
        <f>SUM(L69)</f>
        <v>0</v>
      </c>
      <c r="M72" s="27">
        <f>SUM(M69)</f>
        <v>0</v>
      </c>
      <c r="N72" s="27">
        <f>SUM(N69)</f>
        <v>0</v>
      </c>
      <c r="O72" s="27">
        <f>SUM(O69)</f>
        <v>0</v>
      </c>
      <c r="P72" s="1"/>
    </row>
    <row r="73" spans="2:16" ht="18.75">
      <c r="B73" s="53" t="s">
        <v>22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1"/>
    </row>
    <row r="74" spans="2:16" ht="18.75">
      <c r="B74" s="25" t="s">
        <v>120</v>
      </c>
      <c r="C74" s="19" t="s">
        <v>7</v>
      </c>
      <c r="D74" s="21">
        <v>303.8</v>
      </c>
      <c r="E74" s="21">
        <v>252</v>
      </c>
      <c r="F74" s="21">
        <v>394</v>
      </c>
      <c r="G74" s="21">
        <v>265</v>
      </c>
      <c r="H74" s="21">
        <v>0.8</v>
      </c>
      <c r="I74" s="21">
        <v>1.3</v>
      </c>
      <c r="J74" s="21">
        <v>0.8</v>
      </c>
      <c r="K74" s="21">
        <v>3</v>
      </c>
      <c r="L74" s="46">
        <v>5</v>
      </c>
      <c r="M74" s="46">
        <v>1</v>
      </c>
      <c r="N74" s="46">
        <v>3</v>
      </c>
      <c r="O74" s="46">
        <v>1</v>
      </c>
      <c r="P74" s="1"/>
    </row>
    <row r="75" spans="2:16" ht="19.5" customHeight="1">
      <c r="B75" s="25" t="s">
        <v>121</v>
      </c>
      <c r="C75" s="55" t="s">
        <v>284</v>
      </c>
      <c r="D75" s="56"/>
      <c r="E75" s="56"/>
      <c r="F75" s="56"/>
      <c r="G75" s="56"/>
      <c r="H75" s="56"/>
      <c r="I75" s="56"/>
      <c r="J75" s="56"/>
      <c r="K75" s="57"/>
      <c r="L75" s="46">
        <v>2</v>
      </c>
      <c r="M75" s="46">
        <v>0</v>
      </c>
      <c r="N75" s="46">
        <v>2</v>
      </c>
      <c r="O75" s="46">
        <v>0</v>
      </c>
      <c r="P75" s="1"/>
    </row>
    <row r="76" spans="2:16" ht="18.75">
      <c r="B76" s="25" t="s">
        <v>122</v>
      </c>
      <c r="C76" s="19" t="s">
        <v>23</v>
      </c>
      <c r="D76" s="21">
        <v>449.2</v>
      </c>
      <c r="E76" s="21">
        <v>320</v>
      </c>
      <c r="F76" s="21">
        <v>371</v>
      </c>
      <c r="G76" s="21">
        <v>578</v>
      </c>
      <c r="H76" s="26">
        <v>0.7</v>
      </c>
      <c r="I76" s="26">
        <v>0.8</v>
      </c>
      <c r="J76" s="26">
        <v>1.3</v>
      </c>
      <c r="K76" s="21">
        <v>3</v>
      </c>
      <c r="L76" s="21">
        <v>17</v>
      </c>
      <c r="M76" s="21">
        <v>4</v>
      </c>
      <c r="N76" s="21">
        <v>10</v>
      </c>
      <c r="O76" s="21">
        <v>3</v>
      </c>
      <c r="P76" s="1"/>
    </row>
    <row r="77" spans="2:16" ht="25.5">
      <c r="B77" s="25" t="s">
        <v>123</v>
      </c>
      <c r="C77" s="19" t="s">
        <v>24</v>
      </c>
      <c r="D77" s="21">
        <v>351.9</v>
      </c>
      <c r="E77" s="21">
        <v>208</v>
      </c>
      <c r="F77" s="21">
        <v>352</v>
      </c>
      <c r="G77" s="21">
        <v>420</v>
      </c>
      <c r="H77" s="26">
        <v>0.3</v>
      </c>
      <c r="I77" s="26">
        <v>1.1</v>
      </c>
      <c r="J77" s="26">
        <v>1.2</v>
      </c>
      <c r="K77" s="21">
        <v>5</v>
      </c>
      <c r="L77" s="21">
        <v>19</v>
      </c>
      <c r="M77" s="21">
        <v>4</v>
      </c>
      <c r="N77" s="21">
        <v>12</v>
      </c>
      <c r="O77" s="21">
        <v>3</v>
      </c>
      <c r="P77" s="1"/>
    </row>
    <row r="78" spans="2:16" ht="18.75">
      <c r="B78" s="25" t="s">
        <v>124</v>
      </c>
      <c r="C78" s="19" t="s">
        <v>25</v>
      </c>
      <c r="D78" s="21">
        <v>42.9</v>
      </c>
      <c r="E78" s="21">
        <v>30</v>
      </c>
      <c r="F78" s="21">
        <v>60</v>
      </c>
      <c r="G78" s="21">
        <v>37</v>
      </c>
      <c r="H78" s="26">
        <v>0.9</v>
      </c>
      <c r="I78" s="26">
        <v>1.4</v>
      </c>
      <c r="J78" s="26">
        <v>0.9</v>
      </c>
      <c r="K78" s="21">
        <v>3</v>
      </c>
      <c r="L78" s="21">
        <v>1</v>
      </c>
      <c r="M78" s="21">
        <v>0</v>
      </c>
      <c r="N78" s="21">
        <v>1</v>
      </c>
      <c r="O78" s="21">
        <v>0</v>
      </c>
      <c r="P78" s="1"/>
    </row>
    <row r="79" spans="2:16" ht="18.75">
      <c r="B79" s="25" t="s">
        <v>125</v>
      </c>
      <c r="C79" s="19" t="s">
        <v>26</v>
      </c>
      <c r="D79" s="21">
        <v>22.8</v>
      </c>
      <c r="E79" s="30">
        <v>37</v>
      </c>
      <c r="F79" s="30">
        <v>73</v>
      </c>
      <c r="G79" s="30">
        <v>83</v>
      </c>
      <c r="H79" s="31">
        <v>1.3</v>
      </c>
      <c r="I79" s="31">
        <v>3.2</v>
      </c>
      <c r="J79" s="26">
        <v>3.6</v>
      </c>
      <c r="K79" s="21">
        <v>7</v>
      </c>
      <c r="L79" s="21">
        <v>2</v>
      </c>
      <c r="M79" s="21">
        <v>0</v>
      </c>
      <c r="N79" s="21">
        <v>2</v>
      </c>
      <c r="O79" s="21">
        <v>0</v>
      </c>
      <c r="P79" s="1"/>
    </row>
    <row r="80" spans="2:16" ht="18.75">
      <c r="B80" s="25" t="s">
        <v>126</v>
      </c>
      <c r="C80" s="19" t="s">
        <v>301</v>
      </c>
      <c r="D80" s="21">
        <v>856.9</v>
      </c>
      <c r="E80" s="21">
        <v>93</v>
      </c>
      <c r="F80" s="21">
        <v>180</v>
      </c>
      <c r="G80" s="21">
        <v>200</v>
      </c>
      <c r="H80" s="26">
        <v>0.1</v>
      </c>
      <c r="I80" s="26">
        <v>0.2</v>
      </c>
      <c r="J80" s="26">
        <v>0.2</v>
      </c>
      <c r="K80" s="21">
        <v>3</v>
      </c>
      <c r="L80" s="21">
        <v>6</v>
      </c>
      <c r="M80" s="21">
        <v>1</v>
      </c>
      <c r="N80" s="21">
        <v>5</v>
      </c>
      <c r="O80" s="21">
        <v>0</v>
      </c>
      <c r="P80" s="4"/>
    </row>
    <row r="81" spans="2:16" ht="18.75" customHeight="1">
      <c r="B81" s="54" t="s">
        <v>67</v>
      </c>
      <c r="C81" s="54"/>
      <c r="D81" s="54"/>
      <c r="E81" s="54"/>
      <c r="F81" s="54"/>
      <c r="G81" s="54"/>
      <c r="H81" s="54"/>
      <c r="I81" s="54"/>
      <c r="J81" s="54"/>
      <c r="K81" s="54"/>
      <c r="L81" s="27">
        <f>SUM(L74:L80)</f>
        <v>52</v>
      </c>
      <c r="M81" s="27">
        <f>SUM(M74:M80)</f>
        <v>10</v>
      </c>
      <c r="N81" s="27">
        <f>SUM(N74:N80)</f>
        <v>35</v>
      </c>
      <c r="O81" s="27">
        <f>SUM(O74:O80)</f>
        <v>7</v>
      </c>
      <c r="P81" s="4"/>
    </row>
    <row r="82" spans="2:16" ht="15.75">
      <c r="B82" s="53" t="s">
        <v>27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"/>
    </row>
    <row r="83" spans="2:16" ht="18.75">
      <c r="B83" s="25" t="s">
        <v>127</v>
      </c>
      <c r="C83" s="19" t="s">
        <v>7</v>
      </c>
      <c r="D83" s="21">
        <v>507.1</v>
      </c>
      <c r="E83" s="21">
        <v>517</v>
      </c>
      <c r="F83" s="21">
        <v>318</v>
      </c>
      <c r="G83" s="21">
        <v>263</v>
      </c>
      <c r="H83" s="26">
        <v>0.5</v>
      </c>
      <c r="I83" s="26">
        <v>0.5</v>
      </c>
      <c r="J83" s="26">
        <v>0.5</v>
      </c>
      <c r="K83" s="21">
        <v>3</v>
      </c>
      <c r="L83" s="46">
        <v>6</v>
      </c>
      <c r="M83" s="46">
        <v>1</v>
      </c>
      <c r="N83" s="46">
        <v>4</v>
      </c>
      <c r="O83" s="46">
        <v>1</v>
      </c>
      <c r="P83" s="4"/>
    </row>
    <row r="84" spans="2:16" ht="23.25" customHeight="1">
      <c r="B84" s="25" t="s">
        <v>128</v>
      </c>
      <c r="C84" s="55" t="s">
        <v>284</v>
      </c>
      <c r="D84" s="56"/>
      <c r="E84" s="56"/>
      <c r="F84" s="56"/>
      <c r="G84" s="56"/>
      <c r="H84" s="56"/>
      <c r="I84" s="56"/>
      <c r="J84" s="56"/>
      <c r="K84" s="57"/>
      <c r="L84" s="46">
        <v>1</v>
      </c>
      <c r="M84" s="46">
        <v>0</v>
      </c>
      <c r="N84" s="46">
        <v>1</v>
      </c>
      <c r="O84" s="46">
        <v>0</v>
      </c>
      <c r="P84" s="4"/>
    </row>
    <row r="85" spans="2:16" ht="25.5">
      <c r="B85" s="25" t="s">
        <v>219</v>
      </c>
      <c r="C85" s="19" t="s">
        <v>28</v>
      </c>
      <c r="D85" s="21">
        <v>396.8</v>
      </c>
      <c r="E85" s="21">
        <v>517</v>
      </c>
      <c r="F85" s="21">
        <v>234</v>
      </c>
      <c r="G85" s="21">
        <v>120</v>
      </c>
      <c r="H85" s="26">
        <v>1.3</v>
      </c>
      <c r="I85" s="26">
        <v>0.6</v>
      </c>
      <c r="J85" s="26">
        <v>0.3</v>
      </c>
      <c r="K85" s="21">
        <v>3</v>
      </c>
      <c r="L85" s="21">
        <v>3</v>
      </c>
      <c r="M85" s="21">
        <v>0</v>
      </c>
      <c r="N85" s="21">
        <v>3</v>
      </c>
      <c r="O85" s="21">
        <v>0</v>
      </c>
      <c r="P85" s="1"/>
    </row>
    <row r="86" spans="2:16" ht="18.75">
      <c r="B86" s="25" t="s">
        <v>231</v>
      </c>
      <c r="C86" s="22" t="s">
        <v>230</v>
      </c>
      <c r="D86" s="21">
        <v>143.5</v>
      </c>
      <c r="E86" s="21">
        <v>67</v>
      </c>
      <c r="F86" s="21">
        <v>156</v>
      </c>
      <c r="G86" s="21">
        <v>172</v>
      </c>
      <c r="H86" s="26">
        <v>0.4</v>
      </c>
      <c r="I86" s="26">
        <v>1.1</v>
      </c>
      <c r="J86" s="26">
        <v>1.2</v>
      </c>
      <c r="K86" s="21">
        <v>5</v>
      </c>
      <c r="L86" s="21">
        <v>8</v>
      </c>
      <c r="M86" s="21">
        <v>1</v>
      </c>
      <c r="N86" s="21">
        <v>6</v>
      </c>
      <c r="O86" s="21">
        <v>1</v>
      </c>
      <c r="P86" s="1"/>
    </row>
    <row r="87" spans="2:16" ht="18.75">
      <c r="B87" s="25" t="s">
        <v>233</v>
      </c>
      <c r="C87" s="22" t="s">
        <v>232</v>
      </c>
      <c r="D87" s="21">
        <v>29.9</v>
      </c>
      <c r="E87" s="21">
        <v>15</v>
      </c>
      <c r="F87" s="21">
        <v>6</v>
      </c>
      <c r="G87" s="21">
        <v>23</v>
      </c>
      <c r="H87" s="26">
        <v>0.5</v>
      </c>
      <c r="I87" s="26">
        <v>0.2</v>
      </c>
      <c r="J87" s="26">
        <v>0.8</v>
      </c>
      <c r="K87" s="21">
        <v>3</v>
      </c>
      <c r="L87" s="21">
        <v>0</v>
      </c>
      <c r="M87" s="21">
        <v>0</v>
      </c>
      <c r="N87" s="21">
        <v>0</v>
      </c>
      <c r="O87" s="21">
        <v>0</v>
      </c>
      <c r="P87" s="1"/>
    </row>
    <row r="88" spans="2:16" ht="18.75">
      <c r="B88" s="25" t="s">
        <v>257</v>
      </c>
      <c r="C88" s="35" t="s">
        <v>282</v>
      </c>
      <c r="D88" s="36">
        <v>21.24</v>
      </c>
      <c r="E88" s="21">
        <v>0</v>
      </c>
      <c r="F88" s="21">
        <v>0</v>
      </c>
      <c r="G88" s="21">
        <v>0</v>
      </c>
      <c r="H88" s="29">
        <v>0</v>
      </c>
      <c r="I88" s="29">
        <v>0</v>
      </c>
      <c r="J88" s="26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1"/>
    </row>
    <row r="89" spans="2:16" ht="18.75">
      <c r="B89" s="25" t="s">
        <v>258</v>
      </c>
      <c r="C89" s="35" t="s">
        <v>260</v>
      </c>
      <c r="D89" s="32">
        <v>95.6</v>
      </c>
      <c r="E89" s="21">
        <v>0</v>
      </c>
      <c r="F89" s="21">
        <v>32</v>
      </c>
      <c r="G89" s="21">
        <v>72</v>
      </c>
      <c r="H89" s="29">
        <v>0</v>
      </c>
      <c r="I89" s="26">
        <v>0.3</v>
      </c>
      <c r="J89" s="26">
        <v>0.8</v>
      </c>
      <c r="K89" s="21">
        <v>3</v>
      </c>
      <c r="L89" s="21">
        <v>2</v>
      </c>
      <c r="M89" s="21">
        <v>0</v>
      </c>
      <c r="N89" s="21">
        <v>2</v>
      </c>
      <c r="O89" s="21">
        <v>0</v>
      </c>
      <c r="P89" s="1"/>
    </row>
    <row r="90" spans="2:16" ht="18.75">
      <c r="B90" s="25" t="s">
        <v>259</v>
      </c>
      <c r="C90" s="35" t="s">
        <v>261</v>
      </c>
      <c r="D90" s="32">
        <v>140.6</v>
      </c>
      <c r="E90" s="21">
        <v>0</v>
      </c>
      <c r="F90" s="21">
        <v>212</v>
      </c>
      <c r="G90" s="21">
        <v>251</v>
      </c>
      <c r="H90" s="29">
        <v>0</v>
      </c>
      <c r="I90" s="26">
        <v>1.8</v>
      </c>
      <c r="J90" s="26">
        <v>1.8</v>
      </c>
      <c r="K90" s="21">
        <v>5</v>
      </c>
      <c r="L90" s="21">
        <v>12</v>
      </c>
      <c r="M90" s="21">
        <v>3</v>
      </c>
      <c r="N90" s="21">
        <v>8</v>
      </c>
      <c r="O90" s="21">
        <v>1</v>
      </c>
      <c r="P90" s="1"/>
    </row>
    <row r="91" spans="2:16" ht="18.75" customHeight="1">
      <c r="B91" s="54" t="s">
        <v>67</v>
      </c>
      <c r="C91" s="54"/>
      <c r="D91" s="54"/>
      <c r="E91" s="54"/>
      <c r="F91" s="54"/>
      <c r="G91" s="54"/>
      <c r="H91" s="54"/>
      <c r="I91" s="54"/>
      <c r="J91" s="54"/>
      <c r="K91" s="54"/>
      <c r="L91" s="27">
        <f>SUM(L83:L90)</f>
        <v>32</v>
      </c>
      <c r="M91" s="27">
        <f>SUM(M83:M90)</f>
        <v>5</v>
      </c>
      <c r="N91" s="27">
        <f>SUM(N83:N90)</f>
        <v>24</v>
      </c>
      <c r="O91" s="27">
        <f>SUM(O83:O90)</f>
        <v>3</v>
      </c>
      <c r="P91" s="1"/>
    </row>
    <row r="92" spans="2:16" ht="18.75">
      <c r="B92" s="53" t="s">
        <v>29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1"/>
    </row>
    <row r="93" spans="2:16" ht="18.75">
      <c r="B93" s="25" t="s">
        <v>129</v>
      </c>
      <c r="C93" s="42" t="s">
        <v>7</v>
      </c>
      <c r="D93" s="43">
        <v>1388.8</v>
      </c>
      <c r="E93" s="30">
        <v>990</v>
      </c>
      <c r="F93" s="30">
        <v>887</v>
      </c>
      <c r="G93" s="46">
        <v>1190</v>
      </c>
      <c r="H93" s="26" t="s">
        <v>276</v>
      </c>
      <c r="I93" s="26">
        <v>0.5</v>
      </c>
      <c r="J93" s="26">
        <v>0.9</v>
      </c>
      <c r="K93" s="21">
        <v>3</v>
      </c>
      <c r="L93" s="21">
        <v>35</v>
      </c>
      <c r="M93" s="21">
        <v>8</v>
      </c>
      <c r="N93" s="21">
        <v>20</v>
      </c>
      <c r="O93" s="21">
        <v>7</v>
      </c>
      <c r="P93" s="1"/>
    </row>
    <row r="94" spans="2:16" ht="25.5">
      <c r="B94" s="25" t="s">
        <v>130</v>
      </c>
      <c r="C94" s="42" t="s">
        <v>30</v>
      </c>
      <c r="D94" s="43">
        <v>400</v>
      </c>
      <c r="E94" s="21">
        <v>355</v>
      </c>
      <c r="F94" s="21">
        <v>488</v>
      </c>
      <c r="G94" s="21">
        <v>482</v>
      </c>
      <c r="H94" s="26">
        <v>0.9</v>
      </c>
      <c r="I94" s="26">
        <v>1.1</v>
      </c>
      <c r="J94" s="26">
        <v>1.2</v>
      </c>
      <c r="K94" s="21">
        <v>5</v>
      </c>
      <c r="L94" s="21">
        <v>24</v>
      </c>
      <c r="M94" s="21">
        <v>3</v>
      </c>
      <c r="N94" s="21">
        <v>17</v>
      </c>
      <c r="O94" s="21">
        <v>4</v>
      </c>
      <c r="P94" s="1"/>
    </row>
    <row r="95" spans="2:16" ht="18.75">
      <c r="B95" s="25" t="s">
        <v>304</v>
      </c>
      <c r="C95" s="42" t="s">
        <v>302</v>
      </c>
      <c r="D95" s="43">
        <v>17.4</v>
      </c>
      <c r="E95" s="21">
        <v>0</v>
      </c>
      <c r="F95" s="21">
        <v>0</v>
      </c>
      <c r="G95" s="21">
        <v>2</v>
      </c>
      <c r="H95" s="26">
        <v>0</v>
      </c>
      <c r="I95" s="26">
        <v>0</v>
      </c>
      <c r="J95" s="26">
        <v>0.1</v>
      </c>
      <c r="K95" s="21">
        <v>3</v>
      </c>
      <c r="L95" s="21">
        <v>0</v>
      </c>
      <c r="M95" s="21">
        <v>0</v>
      </c>
      <c r="N95" s="21">
        <v>0</v>
      </c>
      <c r="O95" s="21">
        <v>0</v>
      </c>
      <c r="P95" s="1"/>
    </row>
    <row r="96" spans="2:16" ht="18.75">
      <c r="B96" s="25" t="s">
        <v>305</v>
      </c>
      <c r="C96" s="42" t="s">
        <v>303</v>
      </c>
      <c r="D96" s="43">
        <v>210.3</v>
      </c>
      <c r="E96" s="21">
        <v>0</v>
      </c>
      <c r="F96" s="21">
        <v>0</v>
      </c>
      <c r="G96" s="21">
        <v>361</v>
      </c>
      <c r="H96" s="26">
        <v>0</v>
      </c>
      <c r="I96" s="26">
        <v>0</v>
      </c>
      <c r="J96" s="26">
        <v>1.7</v>
      </c>
      <c r="K96" s="21">
        <v>5</v>
      </c>
      <c r="L96" s="21">
        <v>18</v>
      </c>
      <c r="M96" s="21">
        <v>4</v>
      </c>
      <c r="N96" s="21">
        <v>11</v>
      </c>
      <c r="O96" s="21">
        <v>3</v>
      </c>
      <c r="P96" s="1"/>
    </row>
    <row r="97" spans="2:16" ht="18.7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27">
        <f>SUM(L93:L96)</f>
        <v>77</v>
      </c>
      <c r="M97" s="27">
        <f>SUM(M93:M96)</f>
        <v>15</v>
      </c>
      <c r="N97" s="27">
        <f>SUM(N93:N96)</f>
        <v>48</v>
      </c>
      <c r="O97" s="27">
        <f>SUM(O93:O96)</f>
        <v>14</v>
      </c>
      <c r="P97" s="1"/>
    </row>
    <row r="98" spans="2:16" ht="18.75">
      <c r="B98" s="53" t="s">
        <v>31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1"/>
    </row>
    <row r="99" spans="2:16" ht="18.75">
      <c r="B99" s="25" t="s">
        <v>131</v>
      </c>
      <c r="C99" s="19" t="s">
        <v>7</v>
      </c>
      <c r="D99" s="21">
        <v>283.6</v>
      </c>
      <c r="E99" s="21">
        <v>0</v>
      </c>
      <c r="F99" s="21">
        <v>0</v>
      </c>
      <c r="G99" s="21">
        <v>0</v>
      </c>
      <c r="H99" s="26">
        <v>0</v>
      </c>
      <c r="I99" s="26">
        <v>0</v>
      </c>
      <c r="J99" s="26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1"/>
    </row>
    <row r="100" spans="2:16" ht="38.25">
      <c r="B100" s="25" t="s">
        <v>132</v>
      </c>
      <c r="C100" s="19" t="s">
        <v>136</v>
      </c>
      <c r="D100" s="21">
        <v>98.5</v>
      </c>
      <c r="E100" s="21">
        <v>8</v>
      </c>
      <c r="F100" s="21">
        <v>18</v>
      </c>
      <c r="G100" s="21">
        <v>16</v>
      </c>
      <c r="H100" s="26">
        <v>0</v>
      </c>
      <c r="I100" s="26">
        <v>0.1</v>
      </c>
      <c r="J100" s="26">
        <v>0.1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1"/>
    </row>
    <row r="101" spans="2:16" ht="38.25">
      <c r="B101" s="25" t="s">
        <v>133</v>
      </c>
      <c r="C101" s="19" t="s">
        <v>137</v>
      </c>
      <c r="D101" s="21">
        <v>152</v>
      </c>
      <c r="E101" s="21">
        <v>10</v>
      </c>
      <c r="F101" s="21">
        <v>19</v>
      </c>
      <c r="G101" s="21">
        <v>27</v>
      </c>
      <c r="H101" s="26">
        <v>0.1</v>
      </c>
      <c r="I101" s="26">
        <v>0.1</v>
      </c>
      <c r="J101" s="26">
        <v>0.2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1"/>
    </row>
    <row r="102" spans="2:16" ht="18.75">
      <c r="B102" s="25" t="s">
        <v>134</v>
      </c>
      <c r="C102" s="19" t="s">
        <v>138</v>
      </c>
      <c r="D102" s="21">
        <v>7.01</v>
      </c>
      <c r="E102" s="21">
        <v>0</v>
      </c>
      <c r="F102" s="21">
        <v>0</v>
      </c>
      <c r="G102" s="21">
        <v>1</v>
      </c>
      <c r="H102" s="26">
        <v>0</v>
      </c>
      <c r="I102" s="26">
        <v>0</v>
      </c>
      <c r="J102" s="26">
        <v>0.1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1"/>
    </row>
    <row r="103" spans="2:16" ht="18.75">
      <c r="B103" s="25" t="s">
        <v>135</v>
      </c>
      <c r="C103" s="19" t="s">
        <v>320</v>
      </c>
      <c r="D103" s="21">
        <v>8.4</v>
      </c>
      <c r="E103" s="21">
        <v>0</v>
      </c>
      <c r="F103" s="21">
        <v>0</v>
      </c>
      <c r="G103" s="21">
        <v>1</v>
      </c>
      <c r="H103" s="21">
        <v>0</v>
      </c>
      <c r="I103" s="26">
        <v>0</v>
      </c>
      <c r="J103" s="26">
        <v>0.1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1"/>
    </row>
    <row r="104" spans="2:16" ht="18.75" customHeight="1">
      <c r="B104" s="54" t="s">
        <v>67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27">
        <f>SUM(L99:L103)</f>
        <v>0</v>
      </c>
      <c r="M104" s="27">
        <f>SUM(M99:M103)</f>
        <v>0</v>
      </c>
      <c r="N104" s="27">
        <f>SUM(N99:N103)</f>
        <v>0</v>
      </c>
      <c r="O104" s="27">
        <f>SUM(O99:O103)</f>
        <v>0</v>
      </c>
      <c r="P104" s="1"/>
    </row>
    <row r="105" spans="2:16" ht="18.75">
      <c r="B105" s="53" t="s">
        <v>32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1"/>
    </row>
    <row r="106" spans="2:16" ht="18.75">
      <c r="B106" s="25" t="s">
        <v>139</v>
      </c>
      <c r="C106" s="19" t="s">
        <v>7</v>
      </c>
      <c r="D106" s="21">
        <v>286.7</v>
      </c>
      <c r="E106" s="21">
        <v>0</v>
      </c>
      <c r="F106" s="21">
        <v>0</v>
      </c>
      <c r="G106" s="21">
        <v>9</v>
      </c>
      <c r="H106" s="21">
        <v>0</v>
      </c>
      <c r="I106" s="29">
        <v>0</v>
      </c>
      <c r="J106" s="29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1"/>
    </row>
    <row r="107" spans="2:16" ht="51">
      <c r="B107" s="25" t="s">
        <v>140</v>
      </c>
      <c r="C107" s="19" t="s">
        <v>142</v>
      </c>
      <c r="D107" s="21">
        <v>380</v>
      </c>
      <c r="E107" s="21">
        <v>126</v>
      </c>
      <c r="F107" s="21">
        <v>150</v>
      </c>
      <c r="G107" s="21">
        <v>242</v>
      </c>
      <c r="H107" s="26">
        <v>0.57</v>
      </c>
      <c r="I107" s="26" t="s">
        <v>278</v>
      </c>
      <c r="J107" s="26">
        <v>0.6</v>
      </c>
      <c r="K107" s="21">
        <v>3</v>
      </c>
      <c r="L107" s="21">
        <v>7</v>
      </c>
      <c r="M107" s="21">
        <v>1</v>
      </c>
      <c r="N107" s="21">
        <v>5</v>
      </c>
      <c r="O107" s="21">
        <v>1</v>
      </c>
      <c r="P107" s="1"/>
    </row>
    <row r="108" spans="2:16" ht="18.75">
      <c r="B108" s="25" t="s">
        <v>141</v>
      </c>
      <c r="C108" s="19" t="s">
        <v>33</v>
      </c>
      <c r="D108" s="21">
        <v>252.3</v>
      </c>
      <c r="E108" s="21">
        <v>97</v>
      </c>
      <c r="F108" s="21">
        <v>243</v>
      </c>
      <c r="G108" s="21">
        <v>193</v>
      </c>
      <c r="H108" s="26">
        <v>0.4</v>
      </c>
      <c r="I108" s="26">
        <v>-0.1</v>
      </c>
      <c r="J108" s="26">
        <v>0.8</v>
      </c>
      <c r="K108" s="21">
        <v>3</v>
      </c>
      <c r="L108" s="21">
        <v>5</v>
      </c>
      <c r="M108" s="21">
        <v>1</v>
      </c>
      <c r="N108" s="21">
        <v>3</v>
      </c>
      <c r="O108" s="21">
        <v>1</v>
      </c>
      <c r="P108" s="1"/>
    </row>
    <row r="109" spans="2:16" ht="18.75" customHeight="1">
      <c r="B109" s="54" t="s">
        <v>67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27">
        <f>SUM(L106:L108)</f>
        <v>12</v>
      </c>
      <c r="M109" s="27">
        <f>SUM(M106:M108)</f>
        <v>2</v>
      </c>
      <c r="N109" s="27">
        <f>SUM(N106:N108)</f>
        <v>8</v>
      </c>
      <c r="O109" s="27">
        <f>SUM(O106:O108)</f>
        <v>2</v>
      </c>
      <c r="P109" s="1"/>
    </row>
    <row r="110" spans="2:16" ht="18.75">
      <c r="B110" s="53" t="s">
        <v>34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1"/>
    </row>
    <row r="111" spans="2:16" ht="18.75">
      <c r="B111" s="25" t="s">
        <v>143</v>
      </c>
      <c r="C111" s="19" t="s">
        <v>1</v>
      </c>
      <c r="D111" s="21">
        <v>369.7</v>
      </c>
      <c r="E111" s="21">
        <v>40</v>
      </c>
      <c r="F111" s="21">
        <v>109</v>
      </c>
      <c r="G111" s="21">
        <v>135</v>
      </c>
      <c r="H111" s="26" t="s">
        <v>277</v>
      </c>
      <c r="I111" s="26">
        <v>0.3</v>
      </c>
      <c r="J111" s="26">
        <v>0.4</v>
      </c>
      <c r="K111" s="21">
        <v>3</v>
      </c>
      <c r="L111" s="21">
        <v>3</v>
      </c>
      <c r="M111" s="21">
        <v>0</v>
      </c>
      <c r="N111" s="21">
        <v>3</v>
      </c>
      <c r="O111" s="21">
        <v>0</v>
      </c>
      <c r="P111" s="1"/>
    </row>
    <row r="112" spans="2:16" ht="38.25">
      <c r="B112" s="25" t="s">
        <v>144</v>
      </c>
      <c r="C112" s="19" t="s">
        <v>145</v>
      </c>
      <c r="D112" s="21">
        <v>210</v>
      </c>
      <c r="E112" s="21">
        <v>3</v>
      </c>
      <c r="F112" s="21">
        <v>9</v>
      </c>
      <c r="G112" s="21">
        <v>45</v>
      </c>
      <c r="H112" s="26">
        <v>0.1</v>
      </c>
      <c r="I112" s="28">
        <v>0.04</v>
      </c>
      <c r="J112" s="26">
        <v>0.2</v>
      </c>
      <c r="K112" s="21">
        <v>3</v>
      </c>
      <c r="L112" s="21">
        <v>1</v>
      </c>
      <c r="M112" s="21">
        <v>0</v>
      </c>
      <c r="N112" s="21">
        <v>1</v>
      </c>
      <c r="O112" s="21">
        <v>0</v>
      </c>
      <c r="P112" s="1"/>
    </row>
    <row r="113" spans="2:16" ht="18.75" customHeight="1">
      <c r="B113" s="54" t="s">
        <v>67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27">
        <f>SUM(L111:L112)</f>
        <v>4</v>
      </c>
      <c r="M113" s="27">
        <f>SUM(M111:M112)</f>
        <v>0</v>
      </c>
      <c r="N113" s="27">
        <f>SUM(N111:N112)</f>
        <v>4</v>
      </c>
      <c r="O113" s="27">
        <f>SUM(O111:O112)</f>
        <v>0</v>
      </c>
      <c r="P113" s="1"/>
    </row>
    <row r="114" spans="2:16" ht="18.75">
      <c r="B114" s="53" t="s">
        <v>35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1"/>
    </row>
    <row r="115" spans="2:16" ht="18.75">
      <c r="B115" s="25" t="s">
        <v>146</v>
      </c>
      <c r="C115" s="19" t="s">
        <v>1</v>
      </c>
      <c r="D115" s="21">
        <v>446.3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1"/>
    </row>
    <row r="116" spans="2:16" ht="18.75" customHeight="1">
      <c r="B116" s="54" t="s">
        <v>67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27">
        <f>SUM(L115)</f>
        <v>0</v>
      </c>
      <c r="M116" s="27">
        <f>SUM(M115)</f>
        <v>0</v>
      </c>
      <c r="N116" s="27">
        <f>SUM(N115)</f>
        <v>0</v>
      </c>
      <c r="O116" s="27">
        <f>SUM(O115)</f>
        <v>0</v>
      </c>
      <c r="P116" s="1"/>
    </row>
    <row r="117" spans="2:16" ht="18.75">
      <c r="B117" s="53" t="s">
        <v>36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1"/>
    </row>
    <row r="118" spans="2:16" ht="18.75">
      <c r="B118" s="25" t="s">
        <v>147</v>
      </c>
      <c r="C118" s="42" t="s">
        <v>1</v>
      </c>
      <c r="D118" s="21">
        <v>273.5</v>
      </c>
      <c r="E118" s="21">
        <v>97</v>
      </c>
      <c r="F118" s="21">
        <v>222</v>
      </c>
      <c r="G118" s="21">
        <v>165</v>
      </c>
      <c r="H118" s="26" t="s">
        <v>278</v>
      </c>
      <c r="I118" s="26">
        <v>0.8</v>
      </c>
      <c r="J118" s="26">
        <v>0.6</v>
      </c>
      <c r="K118" s="21">
        <v>3</v>
      </c>
      <c r="L118" s="21">
        <v>4</v>
      </c>
      <c r="M118" s="21">
        <v>1</v>
      </c>
      <c r="N118" s="21">
        <v>3</v>
      </c>
      <c r="O118" s="21">
        <v>0</v>
      </c>
      <c r="P118" s="1"/>
    </row>
    <row r="119" spans="2:16" ht="38.25">
      <c r="B119" s="25" t="s">
        <v>148</v>
      </c>
      <c r="C119" s="42" t="s">
        <v>153</v>
      </c>
      <c r="D119" s="43">
        <v>44.8</v>
      </c>
      <c r="E119" s="21">
        <v>0</v>
      </c>
      <c r="F119" s="21">
        <v>0</v>
      </c>
      <c r="G119" s="21">
        <v>0</v>
      </c>
      <c r="H119" s="29">
        <v>0</v>
      </c>
      <c r="I119" s="29">
        <v>0</v>
      </c>
      <c r="J119" s="29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1"/>
    </row>
    <row r="120" spans="2:16" ht="38.25">
      <c r="B120" s="25" t="s">
        <v>149</v>
      </c>
      <c r="C120" s="42" t="s">
        <v>154</v>
      </c>
      <c r="D120" s="43">
        <v>80.4</v>
      </c>
      <c r="E120" s="21">
        <v>10</v>
      </c>
      <c r="F120" s="21">
        <v>55</v>
      </c>
      <c r="G120" s="21">
        <v>71</v>
      </c>
      <c r="H120" s="26">
        <v>0.2</v>
      </c>
      <c r="I120" s="26">
        <v>0.7</v>
      </c>
      <c r="J120" s="26">
        <v>0.9</v>
      </c>
      <c r="K120" s="21">
        <v>3</v>
      </c>
      <c r="L120" s="21">
        <v>2</v>
      </c>
      <c r="M120" s="21">
        <v>0</v>
      </c>
      <c r="N120" s="21">
        <v>2</v>
      </c>
      <c r="O120" s="21">
        <v>0</v>
      </c>
      <c r="P120" s="1"/>
    </row>
    <row r="121" spans="2:16" ht="38.25">
      <c r="B121" s="25" t="s">
        <v>150</v>
      </c>
      <c r="C121" s="42" t="s">
        <v>220</v>
      </c>
      <c r="D121" s="43">
        <v>65.2</v>
      </c>
      <c r="E121" s="21">
        <v>7</v>
      </c>
      <c r="F121" s="21">
        <v>72</v>
      </c>
      <c r="G121" s="21">
        <v>48</v>
      </c>
      <c r="H121" s="26">
        <v>0.1</v>
      </c>
      <c r="I121" s="26">
        <v>1.1</v>
      </c>
      <c r="J121" s="26">
        <v>0.7</v>
      </c>
      <c r="K121" s="21">
        <v>3</v>
      </c>
      <c r="L121" s="21">
        <v>1</v>
      </c>
      <c r="M121" s="21">
        <v>0</v>
      </c>
      <c r="N121" s="21">
        <v>1</v>
      </c>
      <c r="O121" s="21">
        <v>0</v>
      </c>
      <c r="P121" s="1"/>
    </row>
    <row r="122" spans="2:16" ht="18.75">
      <c r="B122" s="25" t="s">
        <v>151</v>
      </c>
      <c r="C122" s="42" t="s">
        <v>234</v>
      </c>
      <c r="D122" s="43">
        <v>33.8</v>
      </c>
      <c r="E122" s="21">
        <v>8</v>
      </c>
      <c r="F122" s="21">
        <v>30</v>
      </c>
      <c r="G122" s="21">
        <v>28</v>
      </c>
      <c r="H122" s="26">
        <v>0.4</v>
      </c>
      <c r="I122" s="26">
        <v>0.8</v>
      </c>
      <c r="J122" s="26">
        <v>0.8</v>
      </c>
      <c r="K122" s="21">
        <v>3</v>
      </c>
      <c r="L122" s="21">
        <v>0</v>
      </c>
      <c r="M122" s="21">
        <v>0</v>
      </c>
      <c r="N122" s="21">
        <v>0</v>
      </c>
      <c r="O122" s="21">
        <v>0</v>
      </c>
      <c r="P122" s="1"/>
    </row>
    <row r="123" spans="2:16" ht="18.75">
      <c r="B123" s="25" t="s">
        <v>152</v>
      </c>
      <c r="C123" s="42" t="s">
        <v>235</v>
      </c>
      <c r="D123" s="43">
        <v>35.1</v>
      </c>
      <c r="E123" s="21">
        <v>8</v>
      </c>
      <c r="F123" s="21">
        <v>19</v>
      </c>
      <c r="G123" s="21">
        <v>29</v>
      </c>
      <c r="H123" s="26">
        <v>0.4</v>
      </c>
      <c r="I123" s="26">
        <v>0.5</v>
      </c>
      <c r="J123" s="26">
        <v>0.8</v>
      </c>
      <c r="K123" s="21">
        <v>3</v>
      </c>
      <c r="L123" s="21">
        <v>0</v>
      </c>
      <c r="M123" s="21">
        <v>0</v>
      </c>
      <c r="N123" s="21">
        <v>0</v>
      </c>
      <c r="O123" s="21">
        <v>0</v>
      </c>
      <c r="P123" s="1"/>
    </row>
    <row r="124" spans="2:16" ht="18.75">
      <c r="B124" s="25" t="s">
        <v>236</v>
      </c>
      <c r="C124" s="42" t="s">
        <v>237</v>
      </c>
      <c r="D124" s="43">
        <v>119.3</v>
      </c>
      <c r="E124" s="30">
        <v>32</v>
      </c>
      <c r="F124" s="30">
        <v>74</v>
      </c>
      <c r="G124" s="30">
        <v>87</v>
      </c>
      <c r="H124" s="26">
        <v>0.1</v>
      </c>
      <c r="I124" s="26">
        <v>0.8</v>
      </c>
      <c r="J124" s="26">
        <v>0.7</v>
      </c>
      <c r="K124" s="21">
        <v>3</v>
      </c>
      <c r="L124" s="21">
        <v>2</v>
      </c>
      <c r="M124" s="21">
        <v>0</v>
      </c>
      <c r="N124" s="21">
        <v>2</v>
      </c>
      <c r="O124" s="21">
        <v>0</v>
      </c>
      <c r="P124" s="1"/>
    </row>
    <row r="125" spans="2:16" s="9" customFormat="1" ht="18.75">
      <c r="B125" s="25" t="s">
        <v>238</v>
      </c>
      <c r="C125" s="42" t="s">
        <v>37</v>
      </c>
      <c r="D125" s="43">
        <v>28.2</v>
      </c>
      <c r="E125" s="21">
        <v>8</v>
      </c>
      <c r="F125" s="21">
        <v>0</v>
      </c>
      <c r="G125" s="21">
        <v>37</v>
      </c>
      <c r="H125" s="26">
        <v>0.1</v>
      </c>
      <c r="I125" s="29">
        <v>0</v>
      </c>
      <c r="J125" s="26">
        <v>1.3</v>
      </c>
      <c r="K125" s="21">
        <v>5</v>
      </c>
      <c r="L125" s="21">
        <v>1</v>
      </c>
      <c r="M125" s="21">
        <v>0</v>
      </c>
      <c r="N125" s="21">
        <v>1</v>
      </c>
      <c r="O125" s="21">
        <v>0</v>
      </c>
      <c r="P125" s="8"/>
    </row>
    <row r="126" spans="2:16" ht="25.5">
      <c r="B126" s="25" t="s">
        <v>239</v>
      </c>
      <c r="C126" s="42" t="s">
        <v>38</v>
      </c>
      <c r="D126" s="43">
        <v>22.8</v>
      </c>
      <c r="E126" s="21">
        <v>10</v>
      </c>
      <c r="F126" s="21">
        <v>26</v>
      </c>
      <c r="G126" s="21">
        <v>27</v>
      </c>
      <c r="H126" s="26">
        <v>0.4</v>
      </c>
      <c r="I126" s="26">
        <v>1.1</v>
      </c>
      <c r="J126" s="26">
        <v>1.2</v>
      </c>
      <c r="K126" s="21">
        <v>5</v>
      </c>
      <c r="L126" s="21">
        <v>1</v>
      </c>
      <c r="M126" s="21">
        <v>0</v>
      </c>
      <c r="N126" s="21">
        <v>1</v>
      </c>
      <c r="O126" s="21">
        <v>0</v>
      </c>
      <c r="P126" s="1"/>
    </row>
    <row r="127" spans="2:16" ht="18.75">
      <c r="B127" s="25" t="s">
        <v>262</v>
      </c>
      <c r="C127" s="33" t="s">
        <v>263</v>
      </c>
      <c r="D127" s="32">
        <v>30.3</v>
      </c>
      <c r="E127" s="21">
        <v>0</v>
      </c>
      <c r="F127" s="21">
        <v>67</v>
      </c>
      <c r="G127" s="21">
        <v>70</v>
      </c>
      <c r="H127" s="26">
        <v>0</v>
      </c>
      <c r="I127" s="26">
        <v>2.1</v>
      </c>
      <c r="J127" s="26">
        <v>2.3</v>
      </c>
      <c r="K127" s="21">
        <v>7</v>
      </c>
      <c r="L127" s="21">
        <v>4</v>
      </c>
      <c r="M127" s="21">
        <v>1</v>
      </c>
      <c r="N127" s="21">
        <v>3</v>
      </c>
      <c r="O127" s="21">
        <v>0</v>
      </c>
      <c r="P127" s="1"/>
    </row>
    <row r="128" spans="2:16" ht="18.75">
      <c r="B128" s="25" t="s">
        <v>306</v>
      </c>
      <c r="C128" s="33" t="s">
        <v>281</v>
      </c>
      <c r="D128" s="32">
        <v>35.4</v>
      </c>
      <c r="E128" s="21">
        <v>0</v>
      </c>
      <c r="F128" s="21">
        <v>0</v>
      </c>
      <c r="G128" s="21">
        <v>44</v>
      </c>
      <c r="H128" s="26">
        <v>0</v>
      </c>
      <c r="I128" s="26">
        <v>0</v>
      </c>
      <c r="J128" s="26">
        <v>1.2</v>
      </c>
      <c r="K128" s="21">
        <v>5</v>
      </c>
      <c r="L128" s="21">
        <v>1</v>
      </c>
      <c r="M128" s="21">
        <v>0</v>
      </c>
      <c r="N128" s="21">
        <v>1</v>
      </c>
      <c r="O128" s="21">
        <v>0</v>
      </c>
      <c r="P128" s="1"/>
    </row>
    <row r="129" spans="2:16" ht="18.75" customHeight="1">
      <c r="B129" s="54" t="s">
        <v>67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27">
        <f>SUM(L118:L128)</f>
        <v>16</v>
      </c>
      <c r="M129" s="27">
        <f>SUM(M118:M128)</f>
        <v>2</v>
      </c>
      <c r="N129" s="27">
        <f>SUM(N118:N128)</f>
        <v>14</v>
      </c>
      <c r="O129" s="27">
        <f>SUM(O118:O128)</f>
        <v>0</v>
      </c>
      <c r="P129" s="1"/>
    </row>
    <row r="130" spans="2:16" ht="18.75">
      <c r="B130" s="53" t="s">
        <v>39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1"/>
    </row>
    <row r="131" spans="2:16" ht="18.75">
      <c r="B131" s="25" t="s">
        <v>155</v>
      </c>
      <c r="C131" s="19" t="s">
        <v>7</v>
      </c>
      <c r="D131" s="21">
        <v>339.8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1"/>
    </row>
    <row r="132" spans="2:16" ht="38.25">
      <c r="B132" s="25" t="s">
        <v>156</v>
      </c>
      <c r="C132" s="19" t="s">
        <v>157</v>
      </c>
      <c r="D132" s="21">
        <v>142.2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1"/>
    </row>
    <row r="133" spans="2:16" ht="18.75" customHeight="1">
      <c r="B133" s="54" t="s">
        <v>67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27">
        <f>SUM(L131:L132)</f>
        <v>0</v>
      </c>
      <c r="M133" s="27">
        <f>SUM(M131:M132)</f>
        <v>0</v>
      </c>
      <c r="N133" s="27">
        <f>SUM(N131:N132)</f>
        <v>0</v>
      </c>
      <c r="O133" s="27">
        <f>SUM(O131:O132)</f>
        <v>0</v>
      </c>
      <c r="P133" s="1"/>
    </row>
    <row r="134" spans="2:16" ht="18.75">
      <c r="B134" s="53" t="s">
        <v>40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1"/>
    </row>
    <row r="135" spans="2:16" ht="18.75">
      <c r="B135" s="25" t="s">
        <v>158</v>
      </c>
      <c r="C135" s="19" t="s">
        <v>7</v>
      </c>
      <c r="D135" s="21">
        <v>1002.4</v>
      </c>
      <c r="E135" s="21">
        <v>184</v>
      </c>
      <c r="F135" s="21">
        <v>241</v>
      </c>
      <c r="G135" s="21">
        <v>382</v>
      </c>
      <c r="H135" s="26">
        <v>0.2</v>
      </c>
      <c r="I135" s="26">
        <v>0.3</v>
      </c>
      <c r="J135" s="26">
        <v>0.4</v>
      </c>
      <c r="K135" s="21">
        <v>3</v>
      </c>
      <c r="L135" s="21">
        <v>11</v>
      </c>
      <c r="M135" s="21">
        <v>2</v>
      </c>
      <c r="N135" s="21">
        <v>7</v>
      </c>
      <c r="O135" s="21">
        <v>2</v>
      </c>
      <c r="P135" s="1"/>
    </row>
    <row r="136" spans="2:16" ht="38.25">
      <c r="B136" s="25" t="s">
        <v>159</v>
      </c>
      <c r="C136" s="19" t="s">
        <v>162</v>
      </c>
      <c r="D136" s="21">
        <v>147.8</v>
      </c>
      <c r="E136" s="21">
        <v>24</v>
      </c>
      <c r="F136" s="21">
        <v>19</v>
      </c>
      <c r="G136" s="21">
        <v>24</v>
      </c>
      <c r="H136" s="26">
        <v>0.1</v>
      </c>
      <c r="I136" s="26">
        <v>0.1</v>
      </c>
      <c r="J136" s="26">
        <v>0.2</v>
      </c>
      <c r="K136" s="21">
        <v>3</v>
      </c>
      <c r="L136" s="21">
        <v>0</v>
      </c>
      <c r="M136" s="21">
        <v>0</v>
      </c>
      <c r="N136" s="21">
        <v>0</v>
      </c>
      <c r="O136" s="21">
        <v>0</v>
      </c>
      <c r="P136" s="1"/>
    </row>
    <row r="137" spans="2:16" ht="38.25">
      <c r="B137" s="25" t="s">
        <v>160</v>
      </c>
      <c r="C137" s="19" t="s">
        <v>221</v>
      </c>
      <c r="D137" s="21">
        <v>60.5</v>
      </c>
      <c r="E137" s="21">
        <v>3</v>
      </c>
      <c r="F137" s="21">
        <v>15</v>
      </c>
      <c r="G137" s="21">
        <v>18</v>
      </c>
      <c r="H137" s="26">
        <v>0.1</v>
      </c>
      <c r="I137" s="26">
        <v>0.2</v>
      </c>
      <c r="J137" s="26">
        <v>0.3</v>
      </c>
      <c r="K137" s="21">
        <v>3</v>
      </c>
      <c r="L137" s="21">
        <v>0</v>
      </c>
      <c r="M137" s="21">
        <v>0</v>
      </c>
      <c r="N137" s="21">
        <v>0</v>
      </c>
      <c r="O137" s="21">
        <v>0</v>
      </c>
      <c r="P137" s="1"/>
    </row>
    <row r="138" spans="2:16" ht="25.5">
      <c r="B138" s="25" t="s">
        <v>161</v>
      </c>
      <c r="C138" s="19" t="s">
        <v>163</v>
      </c>
      <c r="D138" s="21">
        <v>166.2</v>
      </c>
      <c r="E138" s="30">
        <v>28</v>
      </c>
      <c r="F138" s="30">
        <v>60</v>
      </c>
      <c r="G138" s="30">
        <v>32</v>
      </c>
      <c r="H138" s="26">
        <v>0.2</v>
      </c>
      <c r="I138" s="26">
        <v>0.4</v>
      </c>
      <c r="J138" s="26">
        <v>0.2</v>
      </c>
      <c r="K138" s="21">
        <v>3</v>
      </c>
      <c r="L138" s="21">
        <v>0</v>
      </c>
      <c r="M138" s="21">
        <v>0</v>
      </c>
      <c r="N138" s="21">
        <v>0</v>
      </c>
      <c r="O138" s="21">
        <v>0</v>
      </c>
      <c r="P138" s="1"/>
    </row>
    <row r="139" spans="2:16" ht="18.75">
      <c r="B139" s="25" t="s">
        <v>240</v>
      </c>
      <c r="C139" s="19" t="s">
        <v>241</v>
      </c>
      <c r="D139" s="21">
        <v>31.01</v>
      </c>
      <c r="E139" s="30">
        <v>5</v>
      </c>
      <c r="F139" s="30">
        <v>4</v>
      </c>
      <c r="G139" s="30">
        <v>16</v>
      </c>
      <c r="H139" s="26">
        <v>0.1</v>
      </c>
      <c r="I139" s="26">
        <v>0.1</v>
      </c>
      <c r="J139" s="26">
        <v>0.5</v>
      </c>
      <c r="K139" s="21">
        <v>3</v>
      </c>
      <c r="L139" s="21">
        <v>0</v>
      </c>
      <c r="M139" s="21">
        <v>0</v>
      </c>
      <c r="N139" s="21">
        <v>0</v>
      </c>
      <c r="O139" s="21">
        <v>0</v>
      </c>
      <c r="P139" s="1"/>
    </row>
    <row r="140" spans="2:16" ht="30">
      <c r="B140" s="25" t="s">
        <v>264</v>
      </c>
      <c r="C140" s="34" t="s">
        <v>307</v>
      </c>
      <c r="D140" s="32">
        <v>45.4</v>
      </c>
      <c r="E140" s="30">
        <v>0</v>
      </c>
      <c r="F140" s="30">
        <v>35</v>
      </c>
      <c r="G140" s="30">
        <v>35</v>
      </c>
      <c r="H140" s="29">
        <v>0</v>
      </c>
      <c r="I140" s="26">
        <v>0.6</v>
      </c>
      <c r="J140" s="26">
        <v>0.8</v>
      </c>
      <c r="K140" s="21">
        <v>3</v>
      </c>
      <c r="L140" s="21">
        <v>1</v>
      </c>
      <c r="M140" s="21">
        <v>0</v>
      </c>
      <c r="N140" s="21">
        <v>1</v>
      </c>
      <c r="O140" s="21">
        <v>0</v>
      </c>
      <c r="P140" s="1"/>
    </row>
    <row r="141" spans="2:16" ht="18.75">
      <c r="B141" s="25" t="s">
        <v>265</v>
      </c>
      <c r="C141" s="34" t="s">
        <v>266</v>
      </c>
      <c r="D141" s="32">
        <v>20.5</v>
      </c>
      <c r="E141" s="30">
        <v>0</v>
      </c>
      <c r="F141" s="30">
        <v>5</v>
      </c>
      <c r="G141" s="30">
        <v>9</v>
      </c>
      <c r="H141" s="29">
        <v>0</v>
      </c>
      <c r="I141" s="26">
        <v>0.2</v>
      </c>
      <c r="J141" s="26">
        <v>0.4</v>
      </c>
      <c r="K141" s="21">
        <v>3</v>
      </c>
      <c r="L141" s="21">
        <v>0</v>
      </c>
      <c r="M141" s="21">
        <v>0</v>
      </c>
      <c r="N141" s="21">
        <v>0</v>
      </c>
      <c r="O141" s="21">
        <v>0</v>
      </c>
      <c r="P141" s="1"/>
    </row>
    <row r="142" spans="2:16" ht="18.75" customHeight="1">
      <c r="B142" s="54" t="s">
        <v>67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27">
        <f>SUM(L135:L141)</f>
        <v>12</v>
      </c>
      <c r="M142" s="27">
        <f>SUM(M135:M141)</f>
        <v>2</v>
      </c>
      <c r="N142" s="27">
        <f>SUM(N135:N141)</f>
        <v>8</v>
      </c>
      <c r="O142" s="27">
        <f>SUM(O135:O141)</f>
        <v>2</v>
      </c>
      <c r="P142" s="1"/>
    </row>
    <row r="143" spans="2:16" ht="18.75">
      <c r="B143" s="53" t="s">
        <v>41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1"/>
    </row>
    <row r="144" spans="2:16" ht="18.75">
      <c r="B144" s="25" t="s">
        <v>164</v>
      </c>
      <c r="C144" s="42" t="s">
        <v>7</v>
      </c>
      <c r="D144" s="44">
        <v>2738.4</v>
      </c>
      <c r="E144" s="21">
        <v>695</v>
      </c>
      <c r="F144" s="21">
        <v>685</v>
      </c>
      <c r="G144" s="21">
        <v>1047</v>
      </c>
      <c r="H144" s="26">
        <v>0.3</v>
      </c>
      <c r="I144" s="26">
        <v>0.3</v>
      </c>
      <c r="J144" s="26">
        <v>0.4</v>
      </c>
      <c r="K144" s="21">
        <v>3</v>
      </c>
      <c r="L144" s="21">
        <v>31</v>
      </c>
      <c r="M144" s="21">
        <v>7</v>
      </c>
      <c r="N144" s="21">
        <v>18</v>
      </c>
      <c r="O144" s="21">
        <v>6</v>
      </c>
      <c r="P144" s="1"/>
    </row>
    <row r="145" spans="2:16" ht="38.25">
      <c r="B145" s="25" t="s">
        <v>165</v>
      </c>
      <c r="C145" s="42" t="s">
        <v>168</v>
      </c>
      <c r="D145" s="43">
        <v>171.3</v>
      </c>
      <c r="E145" s="21">
        <v>51</v>
      </c>
      <c r="F145" s="21">
        <v>69</v>
      </c>
      <c r="G145" s="21">
        <v>68</v>
      </c>
      <c r="H145" s="26">
        <v>0.1</v>
      </c>
      <c r="I145" s="26">
        <v>0.4</v>
      </c>
      <c r="J145" s="26">
        <v>0.4</v>
      </c>
      <c r="K145" s="21">
        <v>3</v>
      </c>
      <c r="L145" s="21">
        <v>2</v>
      </c>
      <c r="M145" s="21">
        <v>0</v>
      </c>
      <c r="N145" s="21">
        <v>2</v>
      </c>
      <c r="O145" s="21">
        <v>0</v>
      </c>
      <c r="P145" s="1"/>
    </row>
    <row r="146" spans="2:16" ht="18.75">
      <c r="B146" s="25" t="s">
        <v>166</v>
      </c>
      <c r="C146" s="42" t="s">
        <v>42</v>
      </c>
      <c r="D146" s="43">
        <v>1542</v>
      </c>
      <c r="E146" s="21">
        <v>785</v>
      </c>
      <c r="F146" s="21">
        <v>705</v>
      </c>
      <c r="G146" s="21">
        <v>685</v>
      </c>
      <c r="H146" s="26">
        <v>0.5</v>
      </c>
      <c r="I146" s="26" t="s">
        <v>280</v>
      </c>
      <c r="J146" s="26">
        <v>0.4</v>
      </c>
      <c r="K146" s="21">
        <v>3</v>
      </c>
      <c r="L146" s="21">
        <v>6</v>
      </c>
      <c r="M146" s="21">
        <v>0</v>
      </c>
      <c r="N146" s="21">
        <v>5</v>
      </c>
      <c r="O146" s="21">
        <v>1</v>
      </c>
      <c r="P146" s="1"/>
    </row>
    <row r="147" spans="2:16" ht="18.75">
      <c r="B147" s="25" t="s">
        <v>167</v>
      </c>
      <c r="C147" s="42" t="s">
        <v>43</v>
      </c>
      <c r="D147" s="43">
        <v>554</v>
      </c>
      <c r="E147" s="21">
        <v>208</v>
      </c>
      <c r="F147" s="21">
        <v>199</v>
      </c>
      <c r="G147" s="21">
        <v>190</v>
      </c>
      <c r="H147" s="26">
        <v>0.3</v>
      </c>
      <c r="I147" s="26">
        <v>0.2</v>
      </c>
      <c r="J147" s="26">
        <v>0.3</v>
      </c>
      <c r="K147" s="21">
        <v>3</v>
      </c>
      <c r="L147" s="21">
        <v>5</v>
      </c>
      <c r="M147" s="21">
        <v>1</v>
      </c>
      <c r="N147" s="21">
        <v>3</v>
      </c>
      <c r="O147" s="21">
        <v>1</v>
      </c>
      <c r="P147" s="1"/>
    </row>
    <row r="148" spans="2:16" ht="18.75" customHeight="1">
      <c r="B148" s="54" t="s">
        <v>67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27">
        <f>SUM(L144:L147)</f>
        <v>44</v>
      </c>
      <c r="M148" s="27">
        <f>SUM(M144:M147)</f>
        <v>8</v>
      </c>
      <c r="N148" s="27">
        <f>SUM(N144:N147)</f>
        <v>28</v>
      </c>
      <c r="O148" s="27">
        <f>SUM(O144:O147)</f>
        <v>8</v>
      </c>
      <c r="P148" s="1"/>
    </row>
    <row r="149" spans="2:16" ht="18.75">
      <c r="B149" s="53" t="s">
        <v>44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1"/>
    </row>
    <row r="150" spans="2:16" ht="18.75">
      <c r="B150" s="25" t="s">
        <v>169</v>
      </c>
      <c r="C150" s="42" t="s">
        <v>1</v>
      </c>
      <c r="D150" s="21">
        <v>1351.6</v>
      </c>
      <c r="E150" s="21">
        <v>15</v>
      </c>
      <c r="F150" s="21">
        <v>234</v>
      </c>
      <c r="G150" s="21">
        <v>325</v>
      </c>
      <c r="H150" s="26">
        <v>0.1</v>
      </c>
      <c r="I150" s="26">
        <v>0.1</v>
      </c>
      <c r="J150" s="26">
        <v>0.2</v>
      </c>
      <c r="K150" s="21">
        <v>3</v>
      </c>
      <c r="L150" s="21">
        <v>9</v>
      </c>
      <c r="M150" s="21">
        <v>2</v>
      </c>
      <c r="N150" s="21">
        <v>6</v>
      </c>
      <c r="O150" s="21">
        <v>1</v>
      </c>
      <c r="P150" s="1"/>
    </row>
    <row r="151" spans="2:16" ht="18.75">
      <c r="B151" s="25" t="s">
        <v>170</v>
      </c>
      <c r="C151" s="42" t="s">
        <v>45</v>
      </c>
      <c r="D151" s="43">
        <v>2838.4</v>
      </c>
      <c r="E151" s="21">
        <v>662</v>
      </c>
      <c r="F151" s="21">
        <v>1133</v>
      </c>
      <c r="G151" s="21">
        <v>580</v>
      </c>
      <c r="H151" s="26">
        <v>0.2</v>
      </c>
      <c r="I151" s="26">
        <v>0.4</v>
      </c>
      <c r="J151" s="26">
        <v>0.2</v>
      </c>
      <c r="K151" s="29">
        <v>3</v>
      </c>
      <c r="L151" s="21">
        <v>10</v>
      </c>
      <c r="M151" s="21">
        <v>0</v>
      </c>
      <c r="N151" s="21">
        <v>9</v>
      </c>
      <c r="O151" s="21">
        <v>1</v>
      </c>
      <c r="P151" s="1"/>
    </row>
    <row r="152" spans="2:16" ht="18.75" customHeight="1">
      <c r="B152" s="54" t="s">
        <v>67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27">
        <f>SUM(L150:L151)</f>
        <v>19</v>
      </c>
      <c r="M152" s="27">
        <f>SUM(M150:M151)</f>
        <v>2</v>
      </c>
      <c r="N152" s="27">
        <f>SUM(N150:N151)</f>
        <v>15</v>
      </c>
      <c r="O152" s="27">
        <f>SUM(O150:O151)</f>
        <v>2</v>
      </c>
      <c r="P152" s="1"/>
    </row>
    <row r="153" spans="2:16" ht="18.75">
      <c r="B153" s="53" t="s">
        <v>46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1"/>
    </row>
    <row r="154" spans="2:16" ht="18.75">
      <c r="B154" s="25" t="s">
        <v>172</v>
      </c>
      <c r="C154" s="19" t="s">
        <v>7</v>
      </c>
      <c r="D154" s="30">
        <v>776.8</v>
      </c>
      <c r="E154" s="21">
        <v>307</v>
      </c>
      <c r="F154" s="21">
        <v>372</v>
      </c>
      <c r="G154" s="21">
        <v>270</v>
      </c>
      <c r="H154" s="26">
        <v>0.3</v>
      </c>
      <c r="I154" s="26">
        <v>0.4</v>
      </c>
      <c r="J154" s="26">
        <v>0.3</v>
      </c>
      <c r="K154" s="21">
        <v>3</v>
      </c>
      <c r="L154" s="46">
        <v>7</v>
      </c>
      <c r="M154" s="46">
        <v>1</v>
      </c>
      <c r="N154" s="46">
        <v>5</v>
      </c>
      <c r="O154" s="46">
        <v>1</v>
      </c>
      <c r="P154" s="1"/>
    </row>
    <row r="155" spans="2:16" ht="18.75">
      <c r="B155" s="25" t="s">
        <v>310</v>
      </c>
      <c r="C155" s="55" t="s">
        <v>311</v>
      </c>
      <c r="D155" s="56"/>
      <c r="E155" s="56"/>
      <c r="F155" s="56"/>
      <c r="G155" s="56"/>
      <c r="H155" s="56"/>
      <c r="I155" s="56"/>
      <c r="J155" s="56"/>
      <c r="K155" s="57"/>
      <c r="L155" s="46">
        <v>1</v>
      </c>
      <c r="M155" s="46">
        <v>0</v>
      </c>
      <c r="N155" s="46">
        <v>1</v>
      </c>
      <c r="O155" s="46">
        <v>0</v>
      </c>
      <c r="P155" s="1"/>
    </row>
    <row r="156" spans="2:16" ht="38.25">
      <c r="B156" s="25" t="s">
        <v>173</v>
      </c>
      <c r="C156" s="19" t="s">
        <v>171</v>
      </c>
      <c r="D156" s="21">
        <v>312.9</v>
      </c>
      <c r="E156" s="21">
        <v>56</v>
      </c>
      <c r="F156" s="21">
        <v>92</v>
      </c>
      <c r="G156" s="21">
        <v>78</v>
      </c>
      <c r="H156" s="26">
        <v>0.1</v>
      </c>
      <c r="I156" s="26" t="s">
        <v>279</v>
      </c>
      <c r="J156" s="26">
        <v>0.2</v>
      </c>
      <c r="K156" s="21">
        <v>3</v>
      </c>
      <c r="L156" s="21">
        <v>2</v>
      </c>
      <c r="M156" s="21">
        <v>0</v>
      </c>
      <c r="N156" s="21">
        <v>2</v>
      </c>
      <c r="O156" s="21">
        <v>0</v>
      </c>
      <c r="P156" s="1"/>
    </row>
    <row r="157" spans="2:16" ht="18.75">
      <c r="B157" s="25" t="s">
        <v>174</v>
      </c>
      <c r="C157" s="19" t="s">
        <v>242</v>
      </c>
      <c r="D157" s="21">
        <v>54.5</v>
      </c>
      <c r="E157" s="21">
        <v>19</v>
      </c>
      <c r="F157" s="21">
        <v>0</v>
      </c>
      <c r="G157" s="21">
        <v>25</v>
      </c>
      <c r="H157" s="26">
        <v>0.3</v>
      </c>
      <c r="I157" s="29">
        <v>0</v>
      </c>
      <c r="J157" s="26">
        <v>0.5</v>
      </c>
      <c r="K157" s="21">
        <v>3</v>
      </c>
      <c r="L157" s="21">
        <v>0</v>
      </c>
      <c r="M157" s="21">
        <v>0</v>
      </c>
      <c r="N157" s="21">
        <v>0</v>
      </c>
      <c r="O157" s="21">
        <v>0</v>
      </c>
      <c r="P157" s="1"/>
    </row>
    <row r="158" spans="2:16" ht="18.75">
      <c r="B158" s="25" t="s">
        <v>175</v>
      </c>
      <c r="C158" s="19" t="s">
        <v>47</v>
      </c>
      <c r="D158" s="21">
        <v>30.5</v>
      </c>
      <c r="E158" s="21">
        <v>0</v>
      </c>
      <c r="F158" s="21">
        <v>0</v>
      </c>
      <c r="G158" s="21">
        <v>0</v>
      </c>
      <c r="H158" s="29">
        <v>0</v>
      </c>
      <c r="I158" s="29">
        <v>0</v>
      </c>
      <c r="J158" s="26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1"/>
    </row>
    <row r="159" spans="2:16" ht="38.25">
      <c r="B159" s="25" t="s">
        <v>176</v>
      </c>
      <c r="C159" s="19" t="s">
        <v>48</v>
      </c>
      <c r="D159" s="21">
        <v>25.3</v>
      </c>
      <c r="E159" s="21">
        <v>3</v>
      </c>
      <c r="F159" s="21">
        <v>11</v>
      </c>
      <c r="G159" s="21">
        <v>9</v>
      </c>
      <c r="H159" s="26">
        <v>0.1</v>
      </c>
      <c r="I159" s="26">
        <v>0.4</v>
      </c>
      <c r="J159" s="26">
        <v>0.4</v>
      </c>
      <c r="K159" s="21">
        <v>3</v>
      </c>
      <c r="L159" s="21">
        <v>0</v>
      </c>
      <c r="M159" s="21">
        <v>0</v>
      </c>
      <c r="N159" s="21">
        <v>0</v>
      </c>
      <c r="O159" s="21">
        <v>0</v>
      </c>
      <c r="P159" s="1"/>
    </row>
    <row r="160" spans="2:16" ht="18.75">
      <c r="B160" s="25" t="s">
        <v>224</v>
      </c>
      <c r="C160" s="19" t="s">
        <v>225</v>
      </c>
      <c r="D160" s="21">
        <v>47.1</v>
      </c>
      <c r="E160" s="30">
        <v>23</v>
      </c>
      <c r="F160" s="30">
        <v>0</v>
      </c>
      <c r="G160" s="30">
        <v>33</v>
      </c>
      <c r="H160" s="26">
        <v>0.2</v>
      </c>
      <c r="I160" s="29">
        <v>0</v>
      </c>
      <c r="J160" s="26">
        <v>0.7</v>
      </c>
      <c r="K160" s="21">
        <v>3</v>
      </c>
      <c r="L160" s="21">
        <v>0</v>
      </c>
      <c r="M160" s="21">
        <v>0</v>
      </c>
      <c r="N160" s="21">
        <v>0</v>
      </c>
      <c r="O160" s="21">
        <v>0</v>
      </c>
      <c r="P160" s="1"/>
    </row>
    <row r="161" spans="2:16" ht="25.5">
      <c r="B161" s="25" t="s">
        <v>243</v>
      </c>
      <c r="C161" s="19" t="s">
        <v>49</v>
      </c>
      <c r="D161" s="21">
        <v>284.8</v>
      </c>
      <c r="E161" s="21">
        <v>301</v>
      </c>
      <c r="F161" s="21">
        <v>391</v>
      </c>
      <c r="G161" s="46">
        <v>485</v>
      </c>
      <c r="H161" s="26">
        <v>1.2</v>
      </c>
      <c r="I161" s="26">
        <v>1.3</v>
      </c>
      <c r="J161" s="26">
        <v>1.7</v>
      </c>
      <c r="K161" s="21">
        <v>5</v>
      </c>
      <c r="L161" s="21">
        <v>24</v>
      </c>
      <c r="M161" s="21">
        <v>6</v>
      </c>
      <c r="N161" s="21">
        <v>15</v>
      </c>
      <c r="O161" s="21">
        <v>3</v>
      </c>
      <c r="P161" s="1"/>
    </row>
    <row r="162" spans="2:16" ht="18.75">
      <c r="B162" s="25" t="s">
        <v>267</v>
      </c>
      <c r="C162" s="19" t="s">
        <v>274</v>
      </c>
      <c r="D162" s="21">
        <v>35.2</v>
      </c>
      <c r="E162" s="21">
        <v>0</v>
      </c>
      <c r="F162" s="21">
        <v>35</v>
      </c>
      <c r="G162" s="21">
        <v>65</v>
      </c>
      <c r="H162" s="26">
        <v>0</v>
      </c>
      <c r="I162" s="26">
        <v>1</v>
      </c>
      <c r="J162" s="26">
        <v>1.8</v>
      </c>
      <c r="K162" s="21">
        <v>5</v>
      </c>
      <c r="L162" s="21">
        <v>3</v>
      </c>
      <c r="M162" s="21">
        <v>0</v>
      </c>
      <c r="N162" s="21">
        <v>3</v>
      </c>
      <c r="O162" s="21">
        <v>0</v>
      </c>
      <c r="P162" s="1"/>
    </row>
    <row r="163" spans="2:16" ht="15" customHeight="1">
      <c r="B163" s="54" t="s">
        <v>67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27">
        <f>SUM(L154:L162)</f>
        <v>37</v>
      </c>
      <c r="M163" s="27">
        <f>SUM(M154:M162)</f>
        <v>7</v>
      </c>
      <c r="N163" s="27">
        <f>SUM(N154:N162)</f>
        <v>26</v>
      </c>
      <c r="O163" s="27">
        <f>SUM(O154:O162)</f>
        <v>4</v>
      </c>
      <c r="P163" s="1"/>
    </row>
    <row r="164" spans="2:16" ht="18.75">
      <c r="B164" s="53" t="s">
        <v>50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1"/>
    </row>
    <row r="165" spans="2:16" ht="18.75">
      <c r="B165" s="25" t="s">
        <v>177</v>
      </c>
      <c r="C165" s="19" t="s">
        <v>7</v>
      </c>
      <c r="D165" s="21">
        <v>891.1</v>
      </c>
      <c r="E165" s="21">
        <v>175</v>
      </c>
      <c r="F165" s="21">
        <v>325</v>
      </c>
      <c r="G165" s="21">
        <v>336</v>
      </c>
      <c r="H165" s="26">
        <f>E165/D165</f>
        <v>0.19638648860958366</v>
      </c>
      <c r="I165" s="26">
        <f>F165/D165</f>
        <v>0.36471776456065536</v>
      </c>
      <c r="J165" s="26">
        <v>0.4</v>
      </c>
      <c r="K165" s="21">
        <v>3</v>
      </c>
      <c r="L165" s="21">
        <v>10</v>
      </c>
      <c r="M165" s="21">
        <v>2</v>
      </c>
      <c r="N165" s="21">
        <v>8</v>
      </c>
      <c r="O165" s="21">
        <v>0</v>
      </c>
      <c r="P165" s="1"/>
    </row>
    <row r="166" spans="2:16" ht="38.25">
      <c r="B166" s="25" t="s">
        <v>178</v>
      </c>
      <c r="C166" s="42" t="s">
        <v>179</v>
      </c>
      <c r="D166" s="43">
        <v>57.6</v>
      </c>
      <c r="E166" s="21">
        <v>3</v>
      </c>
      <c r="F166" s="21">
        <v>6</v>
      </c>
      <c r="G166" s="21">
        <v>8</v>
      </c>
      <c r="H166" s="26">
        <f aca="true" t="shared" si="0" ref="H166:H176">E166/D166</f>
        <v>0.05208333333333333</v>
      </c>
      <c r="I166" s="26">
        <f aca="true" t="shared" si="1" ref="I166:I176">F166/D166</f>
        <v>0.10416666666666666</v>
      </c>
      <c r="J166" s="26">
        <v>0.1</v>
      </c>
      <c r="K166" s="21">
        <v>3</v>
      </c>
      <c r="L166" s="21">
        <v>0</v>
      </c>
      <c r="M166" s="21">
        <v>0</v>
      </c>
      <c r="N166" s="21">
        <v>0</v>
      </c>
      <c r="O166" s="21">
        <v>0</v>
      </c>
      <c r="P166" s="1"/>
    </row>
    <row r="167" spans="2:16" ht="25.5">
      <c r="B167" s="25" t="s">
        <v>244</v>
      </c>
      <c r="C167" s="42" t="s">
        <v>323</v>
      </c>
      <c r="D167" s="43">
        <v>40.6</v>
      </c>
      <c r="E167" s="21">
        <v>0</v>
      </c>
      <c r="F167" s="21">
        <v>0</v>
      </c>
      <c r="G167" s="21">
        <v>12</v>
      </c>
      <c r="H167" s="26">
        <v>0</v>
      </c>
      <c r="I167" s="26">
        <v>0</v>
      </c>
      <c r="J167" s="26">
        <v>0.3</v>
      </c>
      <c r="K167" s="21">
        <v>3</v>
      </c>
      <c r="L167" s="21">
        <v>0</v>
      </c>
      <c r="M167" s="21">
        <v>0</v>
      </c>
      <c r="N167" s="21">
        <v>0</v>
      </c>
      <c r="O167" s="21">
        <v>0</v>
      </c>
      <c r="P167" s="1"/>
    </row>
    <row r="168" spans="2:16" ht="18.75">
      <c r="B168" s="25" t="s">
        <v>246</v>
      </c>
      <c r="C168" s="42" t="s">
        <v>245</v>
      </c>
      <c r="D168" s="43">
        <v>54.3</v>
      </c>
      <c r="E168" s="21">
        <v>8</v>
      </c>
      <c r="F168" s="21">
        <v>36</v>
      </c>
      <c r="G168" s="21">
        <v>51</v>
      </c>
      <c r="H168" s="26">
        <f t="shared" si="0"/>
        <v>0.14732965009208104</v>
      </c>
      <c r="I168" s="26">
        <f t="shared" si="1"/>
        <v>0.6629834254143647</v>
      </c>
      <c r="J168" s="26">
        <v>0.9</v>
      </c>
      <c r="K168" s="21">
        <v>3</v>
      </c>
      <c r="L168" s="21">
        <v>1</v>
      </c>
      <c r="M168" s="21">
        <v>0</v>
      </c>
      <c r="N168" s="21">
        <v>1</v>
      </c>
      <c r="O168" s="21">
        <v>0</v>
      </c>
      <c r="P168" s="1"/>
    </row>
    <row r="169" spans="2:16" ht="18.75">
      <c r="B169" s="25" t="s">
        <v>248</v>
      </c>
      <c r="C169" s="42" t="s">
        <v>247</v>
      </c>
      <c r="D169" s="43">
        <v>96.9</v>
      </c>
      <c r="E169" s="21">
        <v>14</v>
      </c>
      <c r="F169" s="21">
        <v>149</v>
      </c>
      <c r="G169" s="21">
        <v>144</v>
      </c>
      <c r="H169" s="26">
        <f t="shared" si="0"/>
        <v>0.14447884416924664</v>
      </c>
      <c r="I169" s="26">
        <f t="shared" si="1"/>
        <v>1.5376676986584106</v>
      </c>
      <c r="J169" s="26">
        <v>1.5</v>
      </c>
      <c r="K169" s="21">
        <v>5</v>
      </c>
      <c r="L169" s="21">
        <v>7</v>
      </c>
      <c r="M169" s="21">
        <v>1</v>
      </c>
      <c r="N169" s="21">
        <v>5</v>
      </c>
      <c r="O169" s="21">
        <v>1</v>
      </c>
      <c r="P169" s="1"/>
    </row>
    <row r="170" spans="2:16" ht="18.75">
      <c r="B170" s="25" t="s">
        <v>250</v>
      </c>
      <c r="C170" s="42" t="s">
        <v>249</v>
      </c>
      <c r="D170" s="43">
        <v>31.2</v>
      </c>
      <c r="E170" s="21">
        <v>4</v>
      </c>
      <c r="F170" s="21">
        <v>15</v>
      </c>
      <c r="G170" s="21">
        <v>28</v>
      </c>
      <c r="H170" s="26">
        <f t="shared" si="0"/>
        <v>0.12820512820512822</v>
      </c>
      <c r="I170" s="26">
        <f t="shared" si="1"/>
        <v>0.4807692307692308</v>
      </c>
      <c r="J170" s="26">
        <v>0.9</v>
      </c>
      <c r="K170" s="21">
        <v>3</v>
      </c>
      <c r="L170" s="21">
        <v>0</v>
      </c>
      <c r="M170" s="21">
        <v>0</v>
      </c>
      <c r="N170" s="21">
        <v>0</v>
      </c>
      <c r="O170" s="21">
        <v>0</v>
      </c>
      <c r="P170" s="1"/>
    </row>
    <row r="171" spans="2:16" ht="18.75">
      <c r="B171" s="25" t="s">
        <v>268</v>
      </c>
      <c r="C171" s="42" t="s">
        <v>251</v>
      </c>
      <c r="D171" s="43">
        <v>15.5</v>
      </c>
      <c r="E171" s="21">
        <v>2</v>
      </c>
      <c r="F171" s="21">
        <v>8</v>
      </c>
      <c r="G171" s="21">
        <v>8</v>
      </c>
      <c r="H171" s="26">
        <f t="shared" si="0"/>
        <v>0.12903225806451613</v>
      </c>
      <c r="I171" s="26">
        <f t="shared" si="1"/>
        <v>0.5161290322580645</v>
      </c>
      <c r="J171" s="26">
        <v>0.5</v>
      </c>
      <c r="K171" s="21">
        <v>3</v>
      </c>
      <c r="L171" s="21">
        <v>0</v>
      </c>
      <c r="M171" s="21">
        <v>0</v>
      </c>
      <c r="N171" s="21">
        <v>0</v>
      </c>
      <c r="O171" s="21">
        <v>0</v>
      </c>
      <c r="P171" s="1"/>
    </row>
    <row r="172" spans="2:16" ht="18.75">
      <c r="B172" s="25" t="s">
        <v>269</v>
      </c>
      <c r="C172" s="33" t="s">
        <v>271</v>
      </c>
      <c r="D172" s="32">
        <v>52.1</v>
      </c>
      <c r="E172" s="21">
        <v>0</v>
      </c>
      <c r="F172" s="21">
        <v>10</v>
      </c>
      <c r="G172" s="21">
        <v>36</v>
      </c>
      <c r="H172" s="26">
        <f t="shared" si="0"/>
        <v>0</v>
      </c>
      <c r="I172" s="26">
        <f t="shared" si="1"/>
        <v>0.19193857965451055</v>
      </c>
      <c r="J172" s="26">
        <v>0.7</v>
      </c>
      <c r="K172" s="21">
        <v>3</v>
      </c>
      <c r="L172" s="21">
        <v>1</v>
      </c>
      <c r="M172" s="21">
        <v>0</v>
      </c>
      <c r="N172" s="21">
        <v>1</v>
      </c>
      <c r="O172" s="21">
        <v>0</v>
      </c>
      <c r="P172" s="1"/>
    </row>
    <row r="173" spans="2:16" ht="18.75">
      <c r="B173" s="25" t="s">
        <v>270</v>
      </c>
      <c r="C173" s="33" t="s">
        <v>272</v>
      </c>
      <c r="D173" s="32">
        <v>59.4</v>
      </c>
      <c r="E173" s="21">
        <v>0</v>
      </c>
      <c r="F173" s="21">
        <v>6</v>
      </c>
      <c r="G173" s="21">
        <v>9</v>
      </c>
      <c r="H173" s="26">
        <f t="shared" si="0"/>
        <v>0</v>
      </c>
      <c r="I173" s="26">
        <f t="shared" si="1"/>
        <v>0.10101010101010101</v>
      </c>
      <c r="J173" s="26">
        <v>0.2</v>
      </c>
      <c r="K173" s="21">
        <v>3</v>
      </c>
      <c r="L173" s="21">
        <v>0</v>
      </c>
      <c r="M173" s="21">
        <v>0</v>
      </c>
      <c r="N173" s="21">
        <v>0</v>
      </c>
      <c r="O173" s="21">
        <v>0</v>
      </c>
      <c r="P173" s="1"/>
    </row>
    <row r="174" spans="2:16" ht="18.75">
      <c r="B174" s="25" t="s">
        <v>308</v>
      </c>
      <c r="C174" s="33" t="s">
        <v>273</v>
      </c>
      <c r="D174" s="32">
        <v>13.8</v>
      </c>
      <c r="E174" s="21">
        <v>0</v>
      </c>
      <c r="F174" s="21">
        <v>8</v>
      </c>
      <c r="G174" s="21">
        <v>25</v>
      </c>
      <c r="H174" s="26">
        <f t="shared" si="0"/>
        <v>0</v>
      </c>
      <c r="I174" s="26">
        <f t="shared" si="1"/>
        <v>0.5797101449275363</v>
      </c>
      <c r="J174" s="26">
        <v>1.8</v>
      </c>
      <c r="K174" s="21">
        <v>5</v>
      </c>
      <c r="L174" s="21">
        <v>1</v>
      </c>
      <c r="M174" s="21">
        <v>0</v>
      </c>
      <c r="N174" s="21">
        <v>1</v>
      </c>
      <c r="O174" s="21">
        <v>0</v>
      </c>
      <c r="P174" s="1"/>
    </row>
    <row r="175" spans="2:16" ht="18.75">
      <c r="B175" s="25" t="s">
        <v>309</v>
      </c>
      <c r="C175" s="33" t="s">
        <v>312</v>
      </c>
      <c r="D175" s="32">
        <v>56.6</v>
      </c>
      <c r="E175" s="21">
        <v>0</v>
      </c>
      <c r="F175" s="21">
        <v>0</v>
      </c>
      <c r="G175" s="21">
        <v>28</v>
      </c>
      <c r="H175" s="26">
        <f t="shared" si="0"/>
        <v>0</v>
      </c>
      <c r="I175" s="26">
        <f t="shared" si="1"/>
        <v>0</v>
      </c>
      <c r="J175" s="26">
        <v>0.5</v>
      </c>
      <c r="K175" s="21">
        <v>3</v>
      </c>
      <c r="L175" s="21">
        <v>0</v>
      </c>
      <c r="M175" s="21">
        <v>0</v>
      </c>
      <c r="N175" s="21">
        <v>0</v>
      </c>
      <c r="O175" s="21">
        <v>0</v>
      </c>
      <c r="P175" s="1"/>
    </row>
    <row r="176" spans="2:16" ht="18.75">
      <c r="B176" s="25" t="s">
        <v>322</v>
      </c>
      <c r="C176" s="33" t="s">
        <v>313</v>
      </c>
      <c r="D176" s="32">
        <v>40.8</v>
      </c>
      <c r="E176" s="21">
        <v>0</v>
      </c>
      <c r="F176" s="21">
        <v>0</v>
      </c>
      <c r="G176" s="21">
        <v>5</v>
      </c>
      <c r="H176" s="26">
        <f t="shared" si="0"/>
        <v>0</v>
      </c>
      <c r="I176" s="26">
        <f t="shared" si="1"/>
        <v>0</v>
      </c>
      <c r="J176" s="26">
        <v>0.1</v>
      </c>
      <c r="K176" s="21">
        <v>3</v>
      </c>
      <c r="L176" s="21">
        <v>0</v>
      </c>
      <c r="M176" s="21">
        <v>0</v>
      </c>
      <c r="N176" s="21">
        <v>0</v>
      </c>
      <c r="O176" s="21">
        <v>0</v>
      </c>
      <c r="P176" s="1"/>
    </row>
    <row r="177" spans="2:16" ht="15" customHeight="1">
      <c r="B177" s="54" t="s">
        <v>67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27">
        <f>SUM(L165:L176)</f>
        <v>20</v>
      </c>
      <c r="M177" s="27">
        <f>SUM(M165:M176)</f>
        <v>3</v>
      </c>
      <c r="N177" s="27">
        <f>SUM(N165:N176)</f>
        <v>16</v>
      </c>
      <c r="O177" s="27">
        <f>SUM(O165:O176)</f>
        <v>1</v>
      </c>
      <c r="P177" s="1"/>
    </row>
    <row r="178" spans="2:16" ht="18.75">
      <c r="B178" s="53" t="s">
        <v>51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1"/>
    </row>
    <row r="179" spans="2:16" s="9" customFormat="1" ht="18.75">
      <c r="B179" s="25" t="s">
        <v>180</v>
      </c>
      <c r="C179" s="42" t="s">
        <v>1</v>
      </c>
      <c r="D179" s="43">
        <v>816</v>
      </c>
      <c r="E179" s="30">
        <v>111</v>
      </c>
      <c r="F179" s="30">
        <v>335</v>
      </c>
      <c r="G179" s="30">
        <v>59</v>
      </c>
      <c r="H179" s="26">
        <v>0.1</v>
      </c>
      <c r="I179" s="26">
        <v>0.37</v>
      </c>
      <c r="J179" s="26">
        <v>0.1</v>
      </c>
      <c r="K179" s="21">
        <v>3</v>
      </c>
      <c r="L179" s="21">
        <v>1</v>
      </c>
      <c r="M179" s="21">
        <v>0</v>
      </c>
      <c r="N179" s="21">
        <v>1</v>
      </c>
      <c r="O179" s="21">
        <v>0</v>
      </c>
      <c r="P179" s="8"/>
    </row>
    <row r="180" spans="2:16" s="9" customFormat="1" ht="38.25">
      <c r="B180" s="25" t="s">
        <v>252</v>
      </c>
      <c r="C180" s="42" t="s">
        <v>254</v>
      </c>
      <c r="D180" s="43">
        <v>194.7</v>
      </c>
      <c r="E180" s="30">
        <v>16</v>
      </c>
      <c r="F180" s="30">
        <v>49</v>
      </c>
      <c r="G180" s="30">
        <v>44</v>
      </c>
      <c r="H180" s="26">
        <v>0.1</v>
      </c>
      <c r="I180" s="26">
        <v>0.3</v>
      </c>
      <c r="J180" s="26">
        <v>0.2</v>
      </c>
      <c r="K180" s="21">
        <v>3</v>
      </c>
      <c r="L180" s="21">
        <v>1</v>
      </c>
      <c r="M180" s="21">
        <v>0</v>
      </c>
      <c r="N180" s="21">
        <v>1</v>
      </c>
      <c r="O180" s="21">
        <v>0</v>
      </c>
      <c r="P180" s="8"/>
    </row>
    <row r="181" spans="2:16" s="9" customFormat="1" ht="38.25">
      <c r="B181" s="25" t="s">
        <v>314</v>
      </c>
      <c r="C181" s="42" t="s">
        <v>316</v>
      </c>
      <c r="D181" s="43">
        <v>79.3</v>
      </c>
      <c r="E181" s="21">
        <v>0</v>
      </c>
      <c r="F181" s="30">
        <v>0</v>
      </c>
      <c r="G181" s="30">
        <v>2</v>
      </c>
      <c r="H181" s="26">
        <v>0</v>
      </c>
      <c r="I181" s="26">
        <v>0</v>
      </c>
      <c r="J181" s="26">
        <v>0.01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8"/>
    </row>
    <row r="182" spans="2:16" s="9" customFormat="1" ht="18.75">
      <c r="B182" s="25" t="s">
        <v>315</v>
      </c>
      <c r="C182" s="42" t="s">
        <v>261</v>
      </c>
      <c r="D182" s="43">
        <v>69</v>
      </c>
      <c r="E182" s="21">
        <v>0</v>
      </c>
      <c r="F182" s="30">
        <v>0</v>
      </c>
      <c r="G182" s="30">
        <v>34</v>
      </c>
      <c r="H182" s="26">
        <v>0</v>
      </c>
      <c r="I182" s="26">
        <v>0</v>
      </c>
      <c r="J182" s="26">
        <v>0.5</v>
      </c>
      <c r="K182" s="21">
        <v>3</v>
      </c>
      <c r="L182" s="21">
        <v>1</v>
      </c>
      <c r="M182" s="21">
        <v>0</v>
      </c>
      <c r="N182" s="21">
        <v>1</v>
      </c>
      <c r="O182" s="21">
        <v>0</v>
      </c>
      <c r="P182" s="8"/>
    </row>
    <row r="183" spans="2:16" ht="18.75" customHeight="1">
      <c r="B183" s="54" t="s">
        <v>67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27">
        <f>SUM(L179:L182)</f>
        <v>3</v>
      </c>
      <c r="M183" s="27">
        <f>SUM(M179:M182)</f>
        <v>0</v>
      </c>
      <c r="N183" s="27">
        <f>SUM(N179:N182)</f>
        <v>3</v>
      </c>
      <c r="O183" s="27">
        <f>SUM(O179:O182)</f>
        <v>0</v>
      </c>
      <c r="P183" s="1"/>
    </row>
    <row r="184" spans="2:16" ht="18.75">
      <c r="B184" s="53" t="s">
        <v>52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1"/>
    </row>
    <row r="185" spans="2:16" ht="18.75">
      <c r="B185" s="25" t="s">
        <v>181</v>
      </c>
      <c r="C185" s="19" t="s">
        <v>7</v>
      </c>
      <c r="D185" s="21">
        <v>359.01</v>
      </c>
      <c r="E185" s="21">
        <v>0</v>
      </c>
      <c r="F185" s="21">
        <v>0</v>
      </c>
      <c r="G185" s="21">
        <v>0</v>
      </c>
      <c r="H185" s="26">
        <v>0</v>
      </c>
      <c r="I185" s="29">
        <v>0</v>
      </c>
      <c r="J185" s="26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1"/>
    </row>
    <row r="186" spans="2:16" ht="38.25">
      <c r="B186" s="25" t="s">
        <v>182</v>
      </c>
      <c r="C186" s="19" t="s">
        <v>195</v>
      </c>
      <c r="D186" s="21">
        <v>65.5</v>
      </c>
      <c r="E186" s="21">
        <v>4</v>
      </c>
      <c r="F186" s="21">
        <v>9</v>
      </c>
      <c r="G186" s="21">
        <v>6</v>
      </c>
      <c r="H186" s="26">
        <v>0.3</v>
      </c>
      <c r="I186" s="29">
        <v>0</v>
      </c>
      <c r="J186" s="26">
        <v>0.1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1"/>
    </row>
    <row r="187" spans="2:16" ht="38.25">
      <c r="B187" s="25" t="s">
        <v>183</v>
      </c>
      <c r="C187" s="19" t="s">
        <v>196</v>
      </c>
      <c r="D187" s="21">
        <v>69.3</v>
      </c>
      <c r="E187" s="21">
        <v>0</v>
      </c>
      <c r="F187" s="21">
        <v>0</v>
      </c>
      <c r="G187" s="21">
        <v>0</v>
      </c>
      <c r="H187" s="29">
        <v>0</v>
      </c>
      <c r="I187" s="29">
        <v>0</v>
      </c>
      <c r="J187" s="26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1"/>
    </row>
    <row r="188" spans="2:16" ht="38.25">
      <c r="B188" s="25" t="s">
        <v>184</v>
      </c>
      <c r="C188" s="19" t="s">
        <v>197</v>
      </c>
      <c r="D188" s="21">
        <v>66.2</v>
      </c>
      <c r="E188" s="21">
        <v>0</v>
      </c>
      <c r="F188" s="21">
        <v>4</v>
      </c>
      <c r="G188" s="21">
        <v>4</v>
      </c>
      <c r="H188" s="29">
        <v>0</v>
      </c>
      <c r="I188" s="29">
        <v>0</v>
      </c>
      <c r="J188" s="26">
        <v>0.1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1"/>
    </row>
    <row r="189" spans="2:16" ht="38.25">
      <c r="B189" s="25" t="s">
        <v>185</v>
      </c>
      <c r="C189" s="19" t="s">
        <v>198</v>
      </c>
      <c r="D189" s="21">
        <v>78.5</v>
      </c>
      <c r="E189" s="21">
        <v>0</v>
      </c>
      <c r="F189" s="21">
        <v>4</v>
      </c>
      <c r="G189" s="21">
        <v>0</v>
      </c>
      <c r="H189" s="29">
        <v>0</v>
      </c>
      <c r="I189" s="29">
        <v>0</v>
      </c>
      <c r="J189" s="26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1"/>
    </row>
    <row r="190" spans="2:16" ht="38.25">
      <c r="B190" s="25" t="s">
        <v>186</v>
      </c>
      <c r="C190" s="19" t="s">
        <v>199</v>
      </c>
      <c r="D190" s="21">
        <v>81</v>
      </c>
      <c r="E190" s="21">
        <v>0</v>
      </c>
      <c r="F190" s="21">
        <v>0</v>
      </c>
      <c r="G190" s="21">
        <v>0</v>
      </c>
      <c r="H190" s="29">
        <v>0</v>
      </c>
      <c r="I190" s="29">
        <v>0</v>
      </c>
      <c r="J190" s="26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1"/>
    </row>
    <row r="191" spans="2:16" ht="25.5">
      <c r="B191" s="25" t="s">
        <v>187</v>
      </c>
      <c r="C191" s="19" t="s">
        <v>53</v>
      </c>
      <c r="D191" s="21">
        <v>49.6</v>
      </c>
      <c r="E191" s="21">
        <v>21</v>
      </c>
      <c r="F191" s="21">
        <v>44</v>
      </c>
      <c r="G191" s="21">
        <v>51</v>
      </c>
      <c r="H191" s="26" t="s">
        <v>279</v>
      </c>
      <c r="I191" s="26">
        <v>0.8</v>
      </c>
      <c r="J191" s="28">
        <v>1.02</v>
      </c>
      <c r="K191" s="21">
        <v>5</v>
      </c>
      <c r="L191" s="21">
        <v>1</v>
      </c>
      <c r="M191" s="21">
        <v>0</v>
      </c>
      <c r="N191" s="21">
        <v>1</v>
      </c>
      <c r="O191" s="21">
        <v>0</v>
      </c>
      <c r="P191" s="1"/>
    </row>
    <row r="192" spans="2:16" ht="38.25">
      <c r="B192" s="25" t="s">
        <v>188</v>
      </c>
      <c r="C192" s="19" t="s">
        <v>54</v>
      </c>
      <c r="D192" s="21">
        <v>74.1</v>
      </c>
      <c r="E192" s="21">
        <v>0</v>
      </c>
      <c r="F192" s="21">
        <v>5</v>
      </c>
      <c r="G192" s="21">
        <v>0</v>
      </c>
      <c r="H192" s="29">
        <v>0</v>
      </c>
      <c r="I192" s="29">
        <v>0</v>
      </c>
      <c r="J192" s="26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1"/>
    </row>
    <row r="193" spans="2:16" ht="25.5">
      <c r="B193" s="25" t="s">
        <v>189</v>
      </c>
      <c r="C193" s="16" t="s">
        <v>317</v>
      </c>
      <c r="D193" s="21">
        <v>21.5</v>
      </c>
      <c r="E193" s="21">
        <v>3</v>
      </c>
      <c r="F193" s="21">
        <v>6</v>
      </c>
      <c r="G193" s="21">
        <v>5</v>
      </c>
      <c r="H193" s="26">
        <v>0.3</v>
      </c>
      <c r="I193" s="29">
        <v>0</v>
      </c>
      <c r="J193" s="26">
        <v>0.2</v>
      </c>
      <c r="K193" s="21">
        <v>3</v>
      </c>
      <c r="L193" s="21">
        <v>0</v>
      </c>
      <c r="M193" s="21">
        <v>0</v>
      </c>
      <c r="N193" s="21">
        <v>0</v>
      </c>
      <c r="O193" s="21">
        <v>0</v>
      </c>
      <c r="P193" s="1"/>
    </row>
    <row r="194" spans="2:16" ht="25.5">
      <c r="B194" s="25" t="s">
        <v>190</v>
      </c>
      <c r="C194" s="19" t="s">
        <v>55</v>
      </c>
      <c r="D194" s="21">
        <v>34.5</v>
      </c>
      <c r="E194" s="21">
        <v>19</v>
      </c>
      <c r="F194" s="21">
        <v>48</v>
      </c>
      <c r="G194" s="21">
        <v>114</v>
      </c>
      <c r="H194" s="26">
        <v>0.9</v>
      </c>
      <c r="I194" s="26">
        <v>1.3</v>
      </c>
      <c r="J194" s="26">
        <v>3.1</v>
      </c>
      <c r="K194" s="21">
        <v>7</v>
      </c>
      <c r="L194" s="21">
        <v>7</v>
      </c>
      <c r="M194" s="21">
        <v>1</v>
      </c>
      <c r="N194" s="21">
        <v>5</v>
      </c>
      <c r="O194" s="21">
        <v>1</v>
      </c>
      <c r="P194" s="1"/>
    </row>
    <row r="195" spans="2:16" ht="18.75">
      <c r="B195" s="25" t="s">
        <v>191</v>
      </c>
      <c r="C195" s="19" t="s">
        <v>56</v>
      </c>
      <c r="D195" s="21">
        <v>11.2</v>
      </c>
      <c r="E195" s="21">
        <v>4</v>
      </c>
      <c r="F195" s="21">
        <v>36</v>
      </c>
      <c r="G195" s="21">
        <v>10</v>
      </c>
      <c r="H195" s="26">
        <v>0.4</v>
      </c>
      <c r="I195" s="26">
        <v>3.1</v>
      </c>
      <c r="J195" s="26">
        <v>0.9</v>
      </c>
      <c r="K195" s="21">
        <v>3</v>
      </c>
      <c r="L195" s="21">
        <v>0</v>
      </c>
      <c r="M195" s="21">
        <v>0</v>
      </c>
      <c r="N195" s="21">
        <v>0</v>
      </c>
      <c r="O195" s="21">
        <v>0</v>
      </c>
      <c r="P195" s="1"/>
    </row>
    <row r="196" spans="2:16" ht="18.75">
      <c r="B196" s="25" t="s">
        <v>192</v>
      </c>
      <c r="C196" s="19" t="s">
        <v>57</v>
      </c>
      <c r="D196" s="21">
        <v>11.2</v>
      </c>
      <c r="E196" s="21">
        <v>2</v>
      </c>
      <c r="F196" s="21">
        <v>52</v>
      </c>
      <c r="G196" s="21">
        <v>26</v>
      </c>
      <c r="H196" s="26">
        <v>0.2</v>
      </c>
      <c r="I196" s="26">
        <v>4.1</v>
      </c>
      <c r="J196" s="26">
        <v>2.3</v>
      </c>
      <c r="K196" s="21">
        <v>7</v>
      </c>
      <c r="L196" s="21">
        <v>1</v>
      </c>
      <c r="M196" s="21">
        <v>0</v>
      </c>
      <c r="N196" s="21">
        <v>1</v>
      </c>
      <c r="O196" s="21">
        <v>0</v>
      </c>
      <c r="P196" s="1"/>
    </row>
    <row r="197" spans="2:16" ht="18.75">
      <c r="B197" s="25" t="s">
        <v>193</v>
      </c>
      <c r="C197" s="19" t="s">
        <v>58</v>
      </c>
      <c r="D197" s="21">
        <v>18.6</v>
      </c>
      <c r="E197" s="21">
        <v>71</v>
      </c>
      <c r="F197" s="21">
        <v>99</v>
      </c>
      <c r="G197" s="21">
        <v>86</v>
      </c>
      <c r="H197" s="26">
        <v>6.3</v>
      </c>
      <c r="I197" s="26">
        <v>5.2</v>
      </c>
      <c r="J197" s="26">
        <v>4.6</v>
      </c>
      <c r="K197" s="21">
        <v>8</v>
      </c>
      <c r="L197" s="21">
        <v>6</v>
      </c>
      <c r="M197" s="21">
        <v>1</v>
      </c>
      <c r="N197" s="21">
        <v>4</v>
      </c>
      <c r="O197" s="21">
        <v>1</v>
      </c>
      <c r="P197" s="1"/>
    </row>
    <row r="198" spans="2:16" ht="18.75">
      <c r="B198" s="15" t="s">
        <v>194</v>
      </c>
      <c r="C198" s="16" t="s">
        <v>59</v>
      </c>
      <c r="D198" s="21">
        <v>42.6</v>
      </c>
      <c r="E198" s="12">
        <v>16</v>
      </c>
      <c r="F198" s="12">
        <v>64</v>
      </c>
      <c r="G198" s="12">
        <v>53</v>
      </c>
      <c r="H198" s="17">
        <v>0.5</v>
      </c>
      <c r="I198" s="17">
        <v>1.5</v>
      </c>
      <c r="J198" s="26">
        <v>1.2</v>
      </c>
      <c r="K198" s="12">
        <v>5</v>
      </c>
      <c r="L198" s="12">
        <v>2</v>
      </c>
      <c r="M198" s="12">
        <v>0</v>
      </c>
      <c r="N198" s="12">
        <v>2</v>
      </c>
      <c r="O198" s="12">
        <v>0</v>
      </c>
      <c r="P198" s="1"/>
    </row>
    <row r="199" spans="2:16" ht="13.5" customHeight="1">
      <c r="B199" s="47" t="s">
        <v>67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14">
        <f>SUM(L185:L198)</f>
        <v>17</v>
      </c>
      <c r="M199" s="14">
        <f>SUM(M185:M198)</f>
        <v>2</v>
      </c>
      <c r="N199" s="14">
        <f>SUM(N185:N198)</f>
        <v>13</v>
      </c>
      <c r="O199" s="14">
        <f>SUM(O185:O198)</f>
        <v>2</v>
      </c>
      <c r="P199" s="1"/>
    </row>
    <row r="200" spans="2:16" ht="18.75">
      <c r="B200" s="48" t="s">
        <v>60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1"/>
    </row>
    <row r="201" spans="2:16" ht="18.75">
      <c r="B201" s="15" t="s">
        <v>200</v>
      </c>
      <c r="C201" s="16" t="s">
        <v>7</v>
      </c>
      <c r="D201" s="2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"/>
    </row>
    <row r="202" spans="2:16" ht="38.25">
      <c r="B202" s="15" t="s">
        <v>201</v>
      </c>
      <c r="C202" s="16" t="s">
        <v>202</v>
      </c>
      <c r="D202" s="21">
        <v>394.4</v>
      </c>
      <c r="E202" s="12">
        <v>64</v>
      </c>
      <c r="F202" s="12">
        <v>162</v>
      </c>
      <c r="G202" s="12">
        <v>140</v>
      </c>
      <c r="H202" s="17">
        <v>0.17</v>
      </c>
      <c r="I202" s="17">
        <v>0.4</v>
      </c>
      <c r="J202" s="17">
        <v>0.3</v>
      </c>
      <c r="K202" s="12">
        <v>3</v>
      </c>
      <c r="L202" s="21">
        <v>4</v>
      </c>
      <c r="M202" s="12">
        <v>1</v>
      </c>
      <c r="N202" s="12">
        <v>3</v>
      </c>
      <c r="O202" s="12">
        <v>0</v>
      </c>
      <c r="P202" s="1"/>
    </row>
    <row r="203" spans="2:16" ht="14.25" customHeight="1">
      <c r="B203" s="47" t="s">
        <v>67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14">
        <f>SUM(L201:L202)</f>
        <v>4</v>
      </c>
      <c r="M203" s="14">
        <f>SUM(M201:M202)</f>
        <v>1</v>
      </c>
      <c r="N203" s="14">
        <f>SUM(N201:N202)</f>
        <v>3</v>
      </c>
      <c r="O203" s="14">
        <f>SUM(O201:O202)</f>
        <v>0</v>
      </c>
      <c r="P203" s="1"/>
    </row>
    <row r="204" spans="2:16" ht="18.75">
      <c r="B204" s="48" t="s">
        <v>61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"/>
    </row>
    <row r="205" spans="2:16" ht="18.75">
      <c r="B205" s="15" t="s">
        <v>205</v>
      </c>
      <c r="C205" s="16" t="s">
        <v>1</v>
      </c>
      <c r="D205" s="21">
        <v>236.4</v>
      </c>
      <c r="E205" s="12">
        <v>2</v>
      </c>
      <c r="F205" s="12">
        <v>0</v>
      </c>
      <c r="G205" s="12">
        <v>0</v>
      </c>
      <c r="H205" s="12">
        <v>0</v>
      </c>
      <c r="I205" s="20">
        <v>0</v>
      </c>
      <c r="J205" s="20">
        <v>0</v>
      </c>
      <c r="K205" s="12">
        <v>0</v>
      </c>
      <c r="L205" s="12">
        <v>0</v>
      </c>
      <c r="M205" s="14">
        <v>0</v>
      </c>
      <c r="N205" s="12">
        <v>0</v>
      </c>
      <c r="O205" s="12">
        <v>0</v>
      </c>
      <c r="P205" s="1"/>
    </row>
    <row r="206" spans="2:16" ht="38.25">
      <c r="B206" s="15" t="s">
        <v>206</v>
      </c>
      <c r="C206" s="16" t="s">
        <v>203</v>
      </c>
      <c r="D206" s="21">
        <v>185</v>
      </c>
      <c r="E206" s="12">
        <v>0</v>
      </c>
      <c r="F206" s="12">
        <v>0</v>
      </c>
      <c r="G206" s="12">
        <v>0</v>
      </c>
      <c r="H206" s="12">
        <v>0</v>
      </c>
      <c r="I206" s="20">
        <v>0</v>
      </c>
      <c r="J206" s="20">
        <v>0</v>
      </c>
      <c r="K206" s="12">
        <v>0</v>
      </c>
      <c r="L206" s="12">
        <v>0</v>
      </c>
      <c r="M206" s="14">
        <v>0</v>
      </c>
      <c r="N206" s="14">
        <v>0</v>
      </c>
      <c r="O206" s="12">
        <v>0</v>
      </c>
      <c r="P206" s="1"/>
    </row>
    <row r="207" spans="2:16" ht="38.25">
      <c r="B207" s="15" t="s">
        <v>207</v>
      </c>
      <c r="C207" s="16" t="s">
        <v>204</v>
      </c>
      <c r="D207" s="21">
        <v>122</v>
      </c>
      <c r="E207" s="12">
        <v>1</v>
      </c>
      <c r="F207" s="12">
        <v>10</v>
      </c>
      <c r="G207" s="12">
        <v>0</v>
      </c>
      <c r="H207" s="18">
        <v>0.12</v>
      </c>
      <c r="I207" s="17">
        <v>0.1</v>
      </c>
      <c r="J207" s="17">
        <v>0</v>
      </c>
      <c r="K207" s="12">
        <v>0</v>
      </c>
      <c r="L207" s="12">
        <v>0</v>
      </c>
      <c r="M207" s="14">
        <v>0</v>
      </c>
      <c r="N207" s="14">
        <v>0</v>
      </c>
      <c r="O207" s="12">
        <v>0</v>
      </c>
      <c r="P207" s="1"/>
    </row>
    <row r="208" spans="2:16" ht="18.75">
      <c r="B208" s="15" t="s">
        <v>208</v>
      </c>
      <c r="C208" s="16" t="s">
        <v>321</v>
      </c>
      <c r="D208" s="21">
        <v>8.4</v>
      </c>
      <c r="E208" s="12">
        <v>0</v>
      </c>
      <c r="F208" s="12">
        <v>0</v>
      </c>
      <c r="G208" s="12">
        <v>0</v>
      </c>
      <c r="H208" s="20">
        <v>0</v>
      </c>
      <c r="I208" s="20">
        <v>0</v>
      </c>
      <c r="J208" s="20">
        <v>0</v>
      </c>
      <c r="K208" s="12">
        <v>0</v>
      </c>
      <c r="L208" s="12">
        <v>0</v>
      </c>
      <c r="M208" s="14">
        <v>0</v>
      </c>
      <c r="N208" s="14">
        <v>0</v>
      </c>
      <c r="O208" s="12">
        <v>0</v>
      </c>
      <c r="P208" s="1"/>
    </row>
    <row r="209" spans="2:16" ht="18.75">
      <c r="B209" s="15" t="s">
        <v>209</v>
      </c>
      <c r="C209" s="16" t="s">
        <v>62</v>
      </c>
      <c r="D209" s="21">
        <v>4.3</v>
      </c>
      <c r="E209" s="12">
        <v>2</v>
      </c>
      <c r="F209" s="12">
        <v>2</v>
      </c>
      <c r="G209" s="12">
        <v>2</v>
      </c>
      <c r="H209" s="17">
        <v>0.5</v>
      </c>
      <c r="I209" s="17">
        <v>0.5</v>
      </c>
      <c r="J209" s="17">
        <v>0.5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"/>
    </row>
    <row r="210" spans="2:16" ht="12.75" customHeight="1">
      <c r="B210" s="47" t="s">
        <v>67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14">
        <f>SUM(L205:L209)</f>
        <v>0</v>
      </c>
      <c r="M210" s="14">
        <f>SUM(M205:M209)</f>
        <v>0</v>
      </c>
      <c r="N210" s="14">
        <f>SUM(N205:N209)</f>
        <v>0</v>
      </c>
      <c r="O210" s="14">
        <f>SUM(O205:O209)</f>
        <v>0</v>
      </c>
      <c r="P210" s="1"/>
    </row>
    <row r="211" spans="2:16" ht="18.75">
      <c r="B211" s="48" t="s">
        <v>63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"/>
    </row>
    <row r="212" spans="2:16" ht="15" customHeight="1">
      <c r="B212" s="52" t="s">
        <v>211</v>
      </c>
      <c r="C212" s="50" t="s">
        <v>7</v>
      </c>
      <c r="D212" s="51">
        <v>396.8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1"/>
    </row>
    <row r="213" spans="2:16" ht="1.5" customHeight="1">
      <c r="B213" s="52"/>
      <c r="C213" s="50"/>
      <c r="D213" s="51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1"/>
    </row>
    <row r="214" spans="2:16" ht="38.25">
      <c r="B214" s="23" t="s">
        <v>212</v>
      </c>
      <c r="C214" s="16" t="s">
        <v>210</v>
      </c>
      <c r="D214" s="21">
        <v>81.6</v>
      </c>
      <c r="E214" s="12">
        <v>0</v>
      </c>
      <c r="F214" s="12">
        <v>1</v>
      </c>
      <c r="G214" s="12">
        <v>1</v>
      </c>
      <c r="H214" s="12">
        <v>0</v>
      </c>
      <c r="I214" s="12">
        <v>0.01</v>
      </c>
      <c r="J214" s="12">
        <v>0.01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"/>
    </row>
    <row r="215" spans="2:16" ht="18.75">
      <c r="B215" s="15" t="s">
        <v>213</v>
      </c>
      <c r="C215" s="16" t="s">
        <v>64</v>
      </c>
      <c r="D215" s="21">
        <v>5.5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"/>
    </row>
    <row r="216" spans="2:16" ht="14.25" customHeight="1">
      <c r="B216" s="47" t="s">
        <v>67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14">
        <f>SUM(L212:L215)</f>
        <v>0</v>
      </c>
      <c r="M216" s="14">
        <f>SUM(M212:M215)</f>
        <v>0</v>
      </c>
      <c r="N216" s="14">
        <f>SUM(N212:N215)</f>
        <v>0</v>
      </c>
      <c r="O216" s="14">
        <f>SUM(O212:O215)</f>
        <v>0</v>
      </c>
      <c r="P216" s="1"/>
    </row>
    <row r="217" spans="2:16" ht="18.75">
      <c r="B217" s="48" t="s">
        <v>65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"/>
    </row>
    <row r="218" spans="2:16" ht="18.75">
      <c r="B218" s="15" t="s">
        <v>215</v>
      </c>
      <c r="C218" s="42" t="s">
        <v>1</v>
      </c>
      <c r="D218" s="43">
        <v>246.2</v>
      </c>
      <c r="E218" s="12">
        <v>0</v>
      </c>
      <c r="F218" s="12">
        <v>5</v>
      </c>
      <c r="G218" s="12">
        <v>0</v>
      </c>
      <c r="H218" s="20">
        <v>0</v>
      </c>
      <c r="I218" s="18">
        <v>0.02</v>
      </c>
      <c r="J218" s="20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"/>
    </row>
    <row r="219" spans="2:16" ht="38.25">
      <c r="B219" s="15" t="s">
        <v>216</v>
      </c>
      <c r="C219" s="42" t="s">
        <v>214</v>
      </c>
      <c r="D219" s="43">
        <v>152.3</v>
      </c>
      <c r="E219" s="12">
        <v>45</v>
      </c>
      <c r="F219" s="12">
        <v>194</v>
      </c>
      <c r="G219" s="12">
        <v>155</v>
      </c>
      <c r="H219" s="17">
        <v>0.4</v>
      </c>
      <c r="I219" s="17">
        <v>2.7</v>
      </c>
      <c r="J219" s="18">
        <v>1.02</v>
      </c>
      <c r="K219" s="12">
        <v>5</v>
      </c>
      <c r="L219" s="12">
        <v>7</v>
      </c>
      <c r="M219" s="12">
        <v>1</v>
      </c>
      <c r="N219" s="12">
        <v>5</v>
      </c>
      <c r="O219" s="12">
        <v>1</v>
      </c>
      <c r="P219" s="1"/>
    </row>
    <row r="220" spans="2:16" ht="18.75">
      <c r="B220" s="15" t="s">
        <v>318</v>
      </c>
      <c r="C220" s="42" t="s">
        <v>319</v>
      </c>
      <c r="D220" s="43">
        <v>17.9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"/>
    </row>
    <row r="221" spans="2:16" ht="15" customHeight="1">
      <c r="B221" s="47" t="s">
        <v>67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14">
        <f>SUM(L218:L220)</f>
        <v>7</v>
      </c>
      <c r="M221" s="14">
        <f>SUM(M218:M220)</f>
        <v>1</v>
      </c>
      <c r="N221" s="14">
        <f>SUM(N218:N220)</f>
        <v>5</v>
      </c>
      <c r="O221" s="14">
        <f>SUM(O218:O220)</f>
        <v>1</v>
      </c>
      <c r="P221" s="1"/>
    </row>
    <row r="222" spans="2:16" ht="18.75" customHeight="1">
      <c r="B222" s="48" t="s">
        <v>66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1"/>
    </row>
    <row r="223" spans="2:16" ht="18.75">
      <c r="B223" s="24" t="s">
        <v>217</v>
      </c>
      <c r="C223" s="16" t="s">
        <v>1</v>
      </c>
      <c r="D223" s="21">
        <v>555.1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"/>
    </row>
    <row r="224" spans="2:16" ht="15" customHeight="1">
      <c r="B224" s="47" t="s">
        <v>67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14">
        <f>SUM(L223)</f>
        <v>0</v>
      </c>
      <c r="M224" s="14">
        <f>SUM(M223)</f>
        <v>0</v>
      </c>
      <c r="N224" s="14">
        <f>SUM(N223)</f>
        <v>0</v>
      </c>
      <c r="O224" s="14">
        <f>SUM(O223)</f>
        <v>0</v>
      </c>
      <c r="P224" s="1"/>
    </row>
    <row r="225" spans="2:16" ht="19.5" customHeight="1">
      <c r="B225" s="61" t="s">
        <v>68</v>
      </c>
      <c r="C225" s="62"/>
      <c r="D225" s="62"/>
      <c r="E225" s="62"/>
      <c r="F225" s="62"/>
      <c r="G225" s="62"/>
      <c r="H225" s="62"/>
      <c r="I225" s="62"/>
      <c r="J225" s="62"/>
      <c r="K225" s="63"/>
      <c r="L225" s="14">
        <f>L224+L221+L216+L210+L203+L199+L183+L177+L163+L152+L148+L142+L133+L129+L116+L113+L109+L104+L97+L91+L81+L72+L67+L56+L50+L46+L43+L38+L32+L27+L22</f>
        <v>415</v>
      </c>
      <c r="M225" s="14">
        <f>M224+M221+M216+M210+M203+M199+M183+M177+M163+M152+M148+M142+M133+M129+M116+M113+M109+M104+M97+M91+M81+M72+M67+M56+M50+M46+M43+M38+M32+M27+M22</f>
        <v>62</v>
      </c>
      <c r="N225" s="14">
        <f>N224+N221+N216+N210+N203+N199+N183+N177+N163+N152+N148+N142+N133+N129+N116+N113+N109+N104+N97+N91+N81+N72+N67+N56+N50+N46+N43+N38+N32+N27+N22</f>
        <v>301</v>
      </c>
      <c r="O225" s="14">
        <f>O224+O221+O216+O210+O203+O199+O183+O177+O163+O152+O148+O142+O133+O129+O116+O113+O109+O104+O97+O91+O81+O72+O67+O56+O50+O46+O43+O38+O32+O27+O22</f>
        <v>52</v>
      </c>
      <c r="P225" s="1"/>
    </row>
    <row r="226" spans="2:16" ht="15">
      <c r="B226" s="2"/>
      <c r="C226" s="2"/>
      <c r="D226" s="39"/>
      <c r="H226" s="2"/>
      <c r="I226" s="2"/>
      <c r="J226" s="2"/>
      <c r="K226" s="2"/>
      <c r="L226" s="2"/>
      <c r="M226" s="2"/>
      <c r="N226" s="2"/>
      <c r="O226" s="2"/>
      <c r="P226" s="2"/>
    </row>
    <row r="227" ht="15.75">
      <c r="B227" s="3"/>
    </row>
  </sheetData>
  <sheetProtection/>
  <mergeCells count="98">
    <mergeCell ref="B91:K91"/>
    <mergeCell ref="B46:K46"/>
    <mergeCell ref="B73:O73"/>
    <mergeCell ref="B81:K81"/>
    <mergeCell ref="B38:K38"/>
    <mergeCell ref="B82:O82"/>
    <mergeCell ref="B43:K43"/>
    <mergeCell ref="E8:G10"/>
    <mergeCell ref="M9:O9"/>
    <mergeCell ref="H8:J10"/>
    <mergeCell ref="B13:O13"/>
    <mergeCell ref="C84:K84"/>
    <mergeCell ref="C59:K59"/>
    <mergeCell ref="B28:O28"/>
    <mergeCell ref="M10:N10"/>
    <mergeCell ref="B22:K22"/>
    <mergeCell ref="L9:L11"/>
    <mergeCell ref="B225:K225"/>
    <mergeCell ref="B67:K67"/>
    <mergeCell ref="B72:K72"/>
    <mergeCell ref="B68:O68"/>
    <mergeCell ref="B27:K27"/>
    <mergeCell ref="C75:K75"/>
    <mergeCell ref="B44:O44"/>
    <mergeCell ref="B57:O57"/>
    <mergeCell ref="B56:K56"/>
    <mergeCell ref="B47:O47"/>
    <mergeCell ref="B33:O33"/>
    <mergeCell ref="B1:O1"/>
    <mergeCell ref="B2:O3"/>
    <mergeCell ref="B4:O4"/>
    <mergeCell ref="B5:O5"/>
    <mergeCell ref="D8:D11"/>
    <mergeCell ref="B23:O23"/>
    <mergeCell ref="B6:O6"/>
    <mergeCell ref="K8:O8"/>
    <mergeCell ref="C15:K15"/>
    <mergeCell ref="K9:K11"/>
    <mergeCell ref="B8:B11"/>
    <mergeCell ref="O10:O11"/>
    <mergeCell ref="B98:O98"/>
    <mergeCell ref="B97:K97"/>
    <mergeCell ref="B32:K32"/>
    <mergeCell ref="B51:O51"/>
    <mergeCell ref="B39:O39"/>
    <mergeCell ref="B50:K50"/>
    <mergeCell ref="C8:C11"/>
    <mergeCell ref="B92:O92"/>
    <mergeCell ref="B133:K133"/>
    <mergeCell ref="B130:O130"/>
    <mergeCell ref="B114:O114"/>
    <mergeCell ref="B113:K113"/>
    <mergeCell ref="B105:O105"/>
    <mergeCell ref="B104:K104"/>
    <mergeCell ref="B129:K129"/>
    <mergeCell ref="B143:O143"/>
    <mergeCell ref="B148:K148"/>
    <mergeCell ref="B149:O149"/>
    <mergeCell ref="B110:O110"/>
    <mergeCell ref="B109:K109"/>
    <mergeCell ref="B116:K116"/>
    <mergeCell ref="B117:O117"/>
    <mergeCell ref="B134:O134"/>
    <mergeCell ref="B142:K142"/>
    <mergeCell ref="B184:O184"/>
    <mergeCell ref="B183:K183"/>
    <mergeCell ref="B152:K152"/>
    <mergeCell ref="B153:O153"/>
    <mergeCell ref="B178:O178"/>
    <mergeCell ref="C155:K155"/>
    <mergeCell ref="B177:K177"/>
    <mergeCell ref="B164:O164"/>
    <mergeCell ref="B163:K163"/>
    <mergeCell ref="B199:K199"/>
    <mergeCell ref="B203:K203"/>
    <mergeCell ref="H212:H213"/>
    <mergeCell ref="L212:L213"/>
    <mergeCell ref="N212:N213"/>
    <mergeCell ref="I212:I213"/>
    <mergeCell ref="B200:O200"/>
    <mergeCell ref="M212:M213"/>
    <mergeCell ref="K212:K213"/>
    <mergeCell ref="B212:B213"/>
    <mergeCell ref="B204:O204"/>
    <mergeCell ref="O212:O213"/>
    <mergeCell ref="C212:C213"/>
    <mergeCell ref="B210:K210"/>
    <mergeCell ref="J212:J213"/>
    <mergeCell ref="D212:D213"/>
    <mergeCell ref="E212:E213"/>
    <mergeCell ref="G212:G213"/>
    <mergeCell ref="B211:O211"/>
    <mergeCell ref="B224:K224"/>
    <mergeCell ref="B222:O222"/>
    <mergeCell ref="B221:K221"/>
    <mergeCell ref="B216:K216"/>
    <mergeCell ref="B217:O217"/>
    <mergeCell ref="F212:F213"/>
  </mergeCells>
  <printOptions/>
  <pageMargins left="0.7" right="0.7" top="0.29" bottom="0.31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2014-05-21T22:57:33Z</cp:lastPrinted>
  <dcterms:created xsi:type="dcterms:W3CDTF">2006-09-16T00:00:00Z</dcterms:created>
  <dcterms:modified xsi:type="dcterms:W3CDTF">2017-04-25T01:59:53Z</dcterms:modified>
  <cp:category/>
  <cp:version/>
  <cp:contentType/>
  <cp:contentStatus/>
</cp:coreProperties>
</file>