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8555" windowHeight="1252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'Лист1'!$A$1:$L$45</definedName>
  </definedNames>
  <calcPr fullCalcOnLoad="1"/>
</workbook>
</file>

<file path=xl/sharedStrings.xml><?xml version="1.0" encoding="utf-8"?>
<sst xmlns="http://schemas.openxmlformats.org/spreadsheetml/2006/main" count="61" uniqueCount="37">
  <si>
    <t>№</t>
  </si>
  <si>
    <t>Наименование поселений</t>
  </si>
  <si>
    <t>в том числе:</t>
  </si>
  <si>
    <t>Остаток средств после оплаты первоочередных расходов</t>
  </si>
  <si>
    <t>Дотация на выравниванеи</t>
  </si>
  <si>
    <t>Подушевая дотация</t>
  </si>
  <si>
    <t>1а</t>
  </si>
  <si>
    <t>1б</t>
  </si>
  <si>
    <t>3=1+2</t>
  </si>
  <si>
    <t>6=3-4-5</t>
  </si>
  <si>
    <t>ВСЕГО:</t>
  </si>
  <si>
    <t>Предоставлено дотации на сбалансированность в течение года</t>
  </si>
  <si>
    <t>Дотация на сбалансированность</t>
  </si>
  <si>
    <t>Аналитическая таблица по формированию финансовой помощи бюджетам поселений муниципального района " район" на 2017 годы</t>
  </si>
  <si>
    <t>Всего источников на 2017 год</t>
  </si>
  <si>
    <t>ФОТ на 2017год</t>
  </si>
  <si>
    <t>Расходы на ЖКУ на 2017год</t>
  </si>
  <si>
    <t>Справочно: всего финансовой помощи в 2017году                        (по первоначальному бюджету)</t>
  </si>
  <si>
    <t>Налоговые и неналоговые доходы на 2017 г. (ожидаемая за минусом налогов от акцизов).</t>
  </si>
  <si>
    <t>Справочно: всего финансовой помощи в 2018 году</t>
  </si>
  <si>
    <t>Налоговые и неналоговые доходы на 2018 г. (прогноз за минусом налогов от акцизов).</t>
  </si>
  <si>
    <t>Всего источников на 2018 год</t>
  </si>
  <si>
    <t>ФОТ на 2018 год</t>
  </si>
  <si>
    <t>Расходы на ЖКУ на 2018год</t>
  </si>
  <si>
    <t>Карымское</t>
  </si>
  <si>
    <t>Дарасунское</t>
  </si>
  <si>
    <t>Курорт-Дарасунское</t>
  </si>
  <si>
    <t>Урульгинское</t>
  </si>
  <si>
    <t>Адриановское</t>
  </si>
  <si>
    <t>Новодоронинское</t>
  </si>
  <si>
    <t>Жимбиринское</t>
  </si>
  <si>
    <t>Нарын-Талачинское</t>
  </si>
  <si>
    <t>Тыргетуйское</t>
  </si>
  <si>
    <t>Кайдаловское</t>
  </si>
  <si>
    <t>Кадахтинское</t>
  </si>
  <si>
    <t>Маякинское</t>
  </si>
  <si>
    <t>Большетуринское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</si>
</sst>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3">
    <font>
      <sz val="10"/>
      <name val="Arial Cyr"/>
      <family val="0"/>
    </font>
    <font>
      <b/>
      <sz val="14"/>
      <name val="Times New Roman Cyr"/>
      <family val="1"/>
    </font>
    <font>
      <sz val="10"/>
      <name val="MS Sans Serif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8"/>
      <name val="Times New Roman Cyr"/>
      <family val="0"/>
    </font>
    <font>
      <sz val="8"/>
      <name val="Times New Roman Cyr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34" applyFont="1" applyFill="1" applyBorder="1">
      <alignment/>
      <protection/>
    </xf>
    <xf numFmtId="0" fontId="4" fillId="0" borderId="0" xfId="34" applyFont="1" applyFill="1" applyBorder="1" applyAlignment="1">
      <alignment horizontal="center"/>
      <protection/>
    </xf>
    <xf numFmtId="0" fontId="5" fillId="0" borderId="10" xfId="34" applyFont="1" applyFill="1" applyBorder="1" applyAlignment="1">
      <alignment horizontal="center"/>
      <protection/>
    </xf>
    <xf numFmtId="0" fontId="4" fillId="33" borderId="10" xfId="34" applyFont="1" applyFill="1" applyBorder="1" applyAlignment="1">
      <alignment horizontal="center" vertical="center" wrapText="1"/>
      <protection/>
    </xf>
    <xf numFmtId="0" fontId="3" fillId="0" borderId="0" xfId="34" applyFont="1" applyFill="1" applyBorder="1" applyAlignment="1">
      <alignment horizontal="center" vertical="center" wrapText="1"/>
      <protection/>
    </xf>
    <xf numFmtId="0" fontId="3" fillId="33" borderId="10" xfId="34" applyFont="1" applyFill="1" applyBorder="1" applyAlignment="1">
      <alignment horizontal="center" vertical="center" wrapText="1"/>
      <protection/>
    </xf>
    <xf numFmtId="0" fontId="3" fillId="33" borderId="10" xfId="33" applyFont="1" applyFill="1" applyBorder="1" applyAlignment="1">
      <alignment horizontal="center" vertical="center" wrapText="1"/>
      <protection/>
    </xf>
    <xf numFmtId="0" fontId="4" fillId="33" borderId="10" xfId="34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/>
    </xf>
    <xf numFmtId="0" fontId="6" fillId="0" borderId="10" xfId="35" applyFont="1" applyFill="1" applyBorder="1">
      <alignment/>
      <protection/>
    </xf>
    <xf numFmtId="0" fontId="3" fillId="0" borderId="10" xfId="34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/>
    </xf>
    <xf numFmtId="0" fontId="3" fillId="0" borderId="0" xfId="34" applyFont="1" applyFill="1" applyBorder="1" applyAlignment="1">
      <alignment horizontal="left" vertical="center" wrapText="1"/>
      <protection/>
    </xf>
    <xf numFmtId="0" fontId="7" fillId="0" borderId="10" xfId="35" applyFont="1" applyFill="1" applyBorder="1" applyAlignment="1">
      <alignment horizontal="left"/>
      <protection/>
    </xf>
    <xf numFmtId="172" fontId="3" fillId="33" borderId="10" xfId="34" applyNumberFormat="1" applyFont="1" applyFill="1" applyBorder="1" applyAlignment="1">
      <alignment horizontal="right" vertical="center" wrapText="1"/>
      <protection/>
    </xf>
    <xf numFmtId="172" fontId="3" fillId="6" borderId="10" xfId="34" applyNumberFormat="1" applyFont="1" applyFill="1" applyBorder="1" applyAlignment="1">
      <alignment horizontal="right" vertical="center" wrapText="1"/>
      <protection/>
    </xf>
    <xf numFmtId="0" fontId="3" fillId="6" borderId="0" xfId="34" applyFont="1" applyFill="1" applyBorder="1" applyAlignment="1">
      <alignment horizontal="center" vertical="center" wrapText="1"/>
      <protection/>
    </xf>
    <xf numFmtId="0" fontId="3" fillId="6" borderId="10" xfId="33" applyFont="1" applyFill="1" applyBorder="1" applyAlignment="1">
      <alignment horizontal="center" vertical="center" wrapText="1"/>
      <protection/>
    </xf>
    <xf numFmtId="0" fontId="4" fillId="6" borderId="10" xfId="34" applyFont="1" applyFill="1" applyBorder="1" applyAlignment="1">
      <alignment horizontal="center" vertical="center" wrapText="1"/>
      <protection/>
    </xf>
    <xf numFmtId="0" fontId="4" fillId="6" borderId="10" xfId="34" applyFont="1" applyFill="1" applyBorder="1" applyAlignment="1">
      <alignment horizontal="center" vertical="center" wrapText="1"/>
      <protection/>
    </xf>
    <xf numFmtId="0" fontId="3" fillId="6" borderId="10" xfId="34" applyFont="1" applyFill="1" applyBorder="1" applyAlignment="1">
      <alignment horizontal="center"/>
      <protection/>
    </xf>
    <xf numFmtId="0" fontId="3" fillId="6" borderId="0" xfId="34" applyFont="1" applyFill="1" applyBorder="1" applyAlignment="1">
      <alignment horizontal="left" vertical="center" wrapText="1"/>
      <protection/>
    </xf>
    <xf numFmtId="172" fontId="3" fillId="6" borderId="10" xfId="34" applyNumberFormat="1" applyFont="1" applyFill="1" applyBorder="1">
      <alignment/>
      <protection/>
    </xf>
    <xf numFmtId="0" fontId="7" fillId="6" borderId="10" xfId="35" applyFont="1" applyFill="1" applyBorder="1" applyAlignment="1">
      <alignment horizontal="left"/>
      <protection/>
    </xf>
    <xf numFmtId="0" fontId="6" fillId="6" borderId="10" xfId="35" applyFont="1" applyFill="1" applyBorder="1">
      <alignment/>
      <protection/>
    </xf>
    <xf numFmtId="0" fontId="3" fillId="6" borderId="10" xfId="34" applyFont="1" applyFill="1" applyBorder="1">
      <alignment/>
      <protection/>
    </xf>
    <xf numFmtId="0" fontId="0" fillId="6" borderId="10" xfId="0" applyFill="1" applyBorder="1" applyAlignment="1">
      <alignment/>
    </xf>
    <xf numFmtId="3" fontId="4" fillId="33" borderId="10" xfId="34" applyNumberFormat="1" applyFont="1" applyFill="1" applyBorder="1" applyAlignment="1">
      <alignment horizontal="center" vertical="center" wrapText="1"/>
      <protection/>
    </xf>
    <xf numFmtId="3" fontId="4" fillId="6" borderId="11" xfId="34" applyNumberFormat="1" applyFont="1" applyFill="1" applyBorder="1" applyAlignment="1">
      <alignment horizontal="center" vertical="center" wrapText="1"/>
      <protection/>
    </xf>
    <xf numFmtId="3" fontId="4" fillId="6" borderId="12" xfId="34" applyNumberFormat="1" applyFont="1" applyFill="1" applyBorder="1" applyAlignment="1">
      <alignment horizontal="center" vertical="center" wrapText="1"/>
      <protection/>
    </xf>
    <xf numFmtId="3" fontId="4" fillId="6" borderId="13" xfId="34" applyNumberFormat="1" applyFont="1" applyFill="1" applyBorder="1" applyAlignment="1">
      <alignment horizontal="center" vertical="center" wrapText="1"/>
      <protection/>
    </xf>
    <xf numFmtId="0" fontId="1" fillId="0" borderId="14" xfId="34" applyFont="1" applyFill="1" applyBorder="1" applyAlignment="1">
      <alignment horizontal="center" wrapText="1"/>
      <protection/>
    </xf>
    <xf numFmtId="0" fontId="1" fillId="0" borderId="0" xfId="34" applyFont="1" applyFill="1" applyBorder="1" applyAlignment="1">
      <alignment horizontal="center" wrapText="1"/>
      <protection/>
    </xf>
    <xf numFmtId="0" fontId="4" fillId="33" borderId="11" xfId="34" applyFont="1" applyFill="1" applyBorder="1" applyAlignment="1">
      <alignment horizontal="center" vertical="center" wrapText="1"/>
      <protection/>
    </xf>
    <xf numFmtId="0" fontId="4" fillId="33" borderId="12" xfId="34" applyFont="1" applyFill="1" applyBorder="1" applyAlignment="1">
      <alignment horizontal="center" vertical="center" wrapText="1"/>
      <protection/>
    </xf>
    <xf numFmtId="0" fontId="4" fillId="33" borderId="13" xfId="34" applyFont="1" applyFill="1" applyBorder="1" applyAlignment="1">
      <alignment horizontal="center" vertical="center" wrapText="1"/>
      <protection/>
    </xf>
    <xf numFmtId="0" fontId="4" fillId="33" borderId="11" xfId="33" applyFont="1" applyFill="1" applyBorder="1" applyAlignment="1">
      <alignment horizontal="center" vertical="center" wrapText="1"/>
      <protection/>
    </xf>
    <xf numFmtId="0" fontId="4" fillId="33" borderId="12" xfId="33" applyFont="1" applyFill="1" applyBorder="1" applyAlignment="1">
      <alignment horizontal="center" vertical="center" wrapText="1"/>
      <protection/>
    </xf>
    <xf numFmtId="0" fontId="4" fillId="33" borderId="13" xfId="33" applyFont="1" applyFill="1" applyBorder="1" applyAlignment="1">
      <alignment horizontal="center" vertical="center" wrapText="1"/>
      <protection/>
    </xf>
    <xf numFmtId="0" fontId="4" fillId="33" borderId="11" xfId="34" applyFont="1" applyFill="1" applyBorder="1" applyAlignment="1">
      <alignment horizontal="center" vertical="center" wrapText="1"/>
      <protection/>
    </xf>
    <xf numFmtId="0" fontId="4" fillId="33" borderId="12" xfId="34" applyFont="1" applyFill="1" applyBorder="1" applyAlignment="1">
      <alignment horizontal="center" vertical="center" wrapText="1"/>
      <protection/>
    </xf>
    <xf numFmtId="0" fontId="4" fillId="33" borderId="13" xfId="34" applyFont="1" applyFill="1" applyBorder="1" applyAlignment="1">
      <alignment horizontal="center" vertical="center" wrapText="1"/>
      <protection/>
    </xf>
    <xf numFmtId="0" fontId="4" fillId="33" borderId="15" xfId="34" applyFont="1" applyFill="1" applyBorder="1" applyAlignment="1">
      <alignment horizontal="center" vertical="center" wrapText="1"/>
      <protection/>
    </xf>
    <xf numFmtId="0" fontId="4" fillId="33" borderId="16" xfId="34" applyFont="1" applyFill="1" applyBorder="1" applyAlignment="1">
      <alignment horizontal="center" vertical="center" wrapText="1"/>
      <protection/>
    </xf>
    <xf numFmtId="0" fontId="4" fillId="33" borderId="10" xfId="34" applyFont="1" applyFill="1" applyBorder="1" applyAlignment="1">
      <alignment horizontal="center" vertical="center" wrapText="1"/>
      <protection/>
    </xf>
    <xf numFmtId="3" fontId="4" fillId="33" borderId="11" xfId="34" applyNumberFormat="1" applyFont="1" applyFill="1" applyBorder="1" applyAlignment="1">
      <alignment horizontal="center" vertical="center" wrapText="1"/>
      <protection/>
    </xf>
    <xf numFmtId="3" fontId="4" fillId="33" borderId="12" xfId="34" applyNumberFormat="1" applyFont="1" applyFill="1" applyBorder="1" applyAlignment="1">
      <alignment horizontal="center" vertical="center" wrapText="1"/>
      <protection/>
    </xf>
    <xf numFmtId="3" fontId="4" fillId="33" borderId="13" xfId="34" applyNumberFormat="1" applyFont="1" applyFill="1" applyBorder="1" applyAlignment="1">
      <alignment horizontal="center" vertical="center" wrapText="1"/>
      <protection/>
    </xf>
    <xf numFmtId="0" fontId="4" fillId="6" borderId="11" xfId="33" applyFont="1" applyFill="1" applyBorder="1" applyAlignment="1">
      <alignment horizontal="center" vertical="center" wrapText="1"/>
      <protection/>
    </xf>
    <xf numFmtId="0" fontId="4" fillId="6" borderId="12" xfId="33" applyFont="1" applyFill="1" applyBorder="1" applyAlignment="1">
      <alignment horizontal="center" vertical="center" wrapText="1"/>
      <protection/>
    </xf>
    <xf numFmtId="0" fontId="4" fillId="6" borderId="13" xfId="33" applyFont="1" applyFill="1" applyBorder="1" applyAlignment="1">
      <alignment horizontal="center" vertical="center" wrapText="1"/>
      <protection/>
    </xf>
    <xf numFmtId="0" fontId="4" fillId="6" borderId="11" xfId="34" applyFont="1" applyFill="1" applyBorder="1" applyAlignment="1">
      <alignment horizontal="center" vertical="center" wrapText="1"/>
      <protection/>
    </xf>
    <xf numFmtId="0" fontId="4" fillId="6" borderId="12" xfId="34" applyFont="1" applyFill="1" applyBorder="1" applyAlignment="1">
      <alignment horizontal="center" vertical="center" wrapText="1"/>
      <protection/>
    </xf>
    <xf numFmtId="0" fontId="4" fillId="6" borderId="13" xfId="34" applyFont="1" applyFill="1" applyBorder="1" applyAlignment="1">
      <alignment horizontal="center" vertical="center" wrapText="1"/>
      <protection/>
    </xf>
    <xf numFmtId="0" fontId="4" fillId="6" borderId="15" xfId="34" applyFont="1" applyFill="1" applyBorder="1" applyAlignment="1">
      <alignment horizontal="center" vertical="center" wrapText="1"/>
      <protection/>
    </xf>
    <xf numFmtId="0" fontId="4" fillId="6" borderId="16" xfId="34" applyFont="1" applyFill="1" applyBorder="1" applyAlignment="1">
      <alignment horizontal="center" vertical="center" wrapText="1"/>
      <protection/>
    </xf>
    <xf numFmtId="0" fontId="4" fillId="6" borderId="10" xfId="34" applyFont="1" applyFill="1" applyBorder="1" applyAlignment="1">
      <alignment horizontal="center" vertical="center" wrapText="1"/>
      <protection/>
    </xf>
    <xf numFmtId="0" fontId="3" fillId="0" borderId="0" xfId="34" applyFont="1" applyFill="1" applyBorder="1" applyAlignment="1">
      <alignment horizontal="center"/>
      <protection/>
    </xf>
    <xf numFmtId="0" fontId="5" fillId="0" borderId="14" xfId="34" applyFont="1" applyFill="1" applyBorder="1" applyAlignment="1">
      <alignment horizontal="center" wrapText="1"/>
      <protection/>
    </xf>
    <xf numFmtId="0" fontId="5" fillId="0" borderId="0" xfId="34" applyFont="1" applyFill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002-rev-wod" xfId="33"/>
    <cellStyle name="Normal_own-reg-rev" xfId="34"/>
    <cellStyle name="Normal_Regional Data for IGR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Rar$DI01.047\&#1041;&#1072;&#1083;&#1077;&#1081;&#1089;&#1082;&#1080;&#1081;_&#1088;&#1072;&#1081;&#1086;&#1085;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"/>
      <sheetName val="Ввод"/>
      <sheetName val="Данные"/>
      <sheetName val="Базы"/>
      <sheetName val="НП поселений"/>
      <sheetName val="РАСЧЕТ"/>
      <sheetName val="РЕЗУЛЬТАТ"/>
      <sheetName val="Диаграммы"/>
      <sheetName val="Рис 1"/>
      <sheetName val="Рис 2"/>
      <sheetName val="Рис 3"/>
    </sheetNames>
    <sheetDataSet>
      <sheetData sheetId="2">
        <row r="5">
          <cell r="A5">
            <v>1</v>
          </cell>
        </row>
        <row r="6">
          <cell r="A6">
            <v>2</v>
          </cell>
        </row>
        <row r="7">
          <cell r="A7">
            <v>3</v>
          </cell>
        </row>
        <row r="8">
          <cell r="A8">
            <v>4</v>
          </cell>
        </row>
        <row r="9">
          <cell r="A9">
            <v>5</v>
          </cell>
        </row>
        <row r="10">
          <cell r="A10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view="pageBreakPreview" zoomScaleSheetLayoutView="100" zoomScalePageLayoutView="0" workbookViewId="0" topLeftCell="B1">
      <selection activeCell="K1" sqref="K1:L1"/>
    </sheetView>
  </sheetViews>
  <sheetFormatPr defaultColWidth="9.00390625" defaultRowHeight="12.75"/>
  <cols>
    <col min="1" max="1" width="6.875" style="1" customWidth="1"/>
    <col min="2" max="2" width="18.25390625" style="1" customWidth="1"/>
    <col min="3" max="3" width="18.125" style="1" customWidth="1"/>
    <col min="4" max="4" width="14.00390625" style="1" customWidth="1"/>
    <col min="5" max="5" width="12.625" style="1" customWidth="1"/>
    <col min="6" max="6" width="15.75390625" style="1" customWidth="1"/>
    <col min="7" max="7" width="14.00390625" style="1" customWidth="1"/>
    <col min="8" max="8" width="12.00390625" style="0" customWidth="1"/>
    <col min="9" max="9" width="11.875" style="1" customWidth="1"/>
    <col min="10" max="10" width="14.875" style="1" customWidth="1"/>
    <col min="11" max="11" width="14.25390625" style="1" customWidth="1"/>
    <col min="12" max="16384" width="9.125" style="1" customWidth="1"/>
  </cols>
  <sheetData>
    <row r="1" spans="11:12" ht="12.75">
      <c r="K1" s="58"/>
      <c r="L1" s="58"/>
    </row>
    <row r="2" spans="1:10" ht="44.25" customHeight="1">
      <c r="A2" s="32" t="s">
        <v>13</v>
      </c>
      <c r="B2" s="33"/>
      <c r="C2" s="33"/>
      <c r="D2" s="33"/>
      <c r="E2" s="33"/>
      <c r="F2" s="33"/>
      <c r="G2" s="33"/>
      <c r="H2" s="33"/>
      <c r="I2" s="33"/>
      <c r="J2" s="33"/>
    </row>
    <row r="3" spans="1:7" ht="15.75">
      <c r="A3" s="2"/>
      <c r="B3" s="3">
        <v>2017</v>
      </c>
      <c r="C3" s="2"/>
      <c r="D3" s="2"/>
      <c r="E3" s="2"/>
      <c r="F3" s="2"/>
      <c r="G3" s="2"/>
    </row>
    <row r="4" spans="1:7" ht="12.75">
      <c r="A4" s="2"/>
      <c r="B4" s="2"/>
      <c r="C4" s="2"/>
      <c r="D4" s="2"/>
      <c r="E4" s="2"/>
      <c r="F4" s="2"/>
      <c r="G4" s="2"/>
    </row>
    <row r="5" spans="1:11" ht="12.75" customHeight="1">
      <c r="A5" s="34" t="s">
        <v>0</v>
      </c>
      <c r="B5" s="37" t="s">
        <v>1</v>
      </c>
      <c r="C5" s="40" t="s">
        <v>17</v>
      </c>
      <c r="D5" s="43" t="s">
        <v>2</v>
      </c>
      <c r="E5" s="44"/>
      <c r="F5" s="40" t="s">
        <v>18</v>
      </c>
      <c r="G5" s="45" t="s">
        <v>14</v>
      </c>
      <c r="H5" s="46" t="s">
        <v>15</v>
      </c>
      <c r="I5" s="46" t="s">
        <v>16</v>
      </c>
      <c r="J5" s="28" t="s">
        <v>3</v>
      </c>
      <c r="K5" s="28" t="s">
        <v>11</v>
      </c>
    </row>
    <row r="6" spans="1:11" ht="23.25" customHeight="1">
      <c r="A6" s="35"/>
      <c r="B6" s="38"/>
      <c r="C6" s="41"/>
      <c r="D6" s="45" t="s">
        <v>4</v>
      </c>
      <c r="E6" s="45" t="s">
        <v>5</v>
      </c>
      <c r="F6" s="41"/>
      <c r="G6" s="45"/>
      <c r="H6" s="47"/>
      <c r="I6" s="47"/>
      <c r="J6" s="28"/>
      <c r="K6" s="28"/>
    </row>
    <row r="7" spans="1:11" s="5" customFormat="1" ht="42" customHeight="1">
      <c r="A7" s="36"/>
      <c r="B7" s="39"/>
      <c r="C7" s="42"/>
      <c r="D7" s="45"/>
      <c r="E7" s="45"/>
      <c r="F7" s="42"/>
      <c r="G7" s="45"/>
      <c r="H7" s="48"/>
      <c r="I7" s="48"/>
      <c r="J7" s="28"/>
      <c r="K7" s="28"/>
    </row>
    <row r="8" spans="1:11" s="5" customFormat="1" ht="12.75">
      <c r="A8" s="6"/>
      <c r="C8" s="7">
        <v>1</v>
      </c>
      <c r="D8" s="7" t="s">
        <v>6</v>
      </c>
      <c r="E8" s="7" t="s">
        <v>7</v>
      </c>
      <c r="F8" s="4">
        <v>2</v>
      </c>
      <c r="G8" s="4" t="s">
        <v>8</v>
      </c>
      <c r="H8" s="8">
        <v>4</v>
      </c>
      <c r="I8" s="8">
        <v>5</v>
      </c>
      <c r="J8" s="8" t="s">
        <v>9</v>
      </c>
      <c r="K8" s="11">
        <v>7</v>
      </c>
    </row>
    <row r="9" spans="1:11" ht="12.75">
      <c r="A9" s="9">
        <f>'[1]Данные'!A5</f>
        <v>1</v>
      </c>
      <c r="B9" s="13" t="s">
        <v>24</v>
      </c>
      <c r="C9" s="15">
        <v>1908.3</v>
      </c>
      <c r="D9" s="15"/>
      <c r="E9" s="15">
        <v>1908.3</v>
      </c>
      <c r="F9" s="15">
        <v>51626</v>
      </c>
      <c r="G9" s="15">
        <v>55534.3</v>
      </c>
      <c r="H9" s="15">
        <v>9805</v>
      </c>
      <c r="I9" s="15">
        <v>3625.3</v>
      </c>
      <c r="J9" s="15">
        <v>40104</v>
      </c>
      <c r="K9" s="15"/>
    </row>
    <row r="10" spans="1:11" ht="12.75">
      <c r="A10" s="9">
        <f>'[1]Данные'!A6</f>
        <v>2</v>
      </c>
      <c r="B10" s="14" t="s">
        <v>25</v>
      </c>
      <c r="C10" s="15">
        <v>4448.8</v>
      </c>
      <c r="D10" s="15">
        <v>3409.3</v>
      </c>
      <c r="E10" s="15">
        <v>1039.5</v>
      </c>
      <c r="F10" s="15">
        <v>17819.8</v>
      </c>
      <c r="G10" s="15">
        <v>22268.6</v>
      </c>
      <c r="H10" s="15">
        <v>7529.8</v>
      </c>
      <c r="I10" s="15">
        <v>5205</v>
      </c>
      <c r="J10" s="15">
        <v>9533.8</v>
      </c>
      <c r="K10" s="15">
        <v>8500</v>
      </c>
    </row>
    <row r="11" spans="1:11" ht="12.75">
      <c r="A11" s="9">
        <f>'[1]Данные'!A7</f>
        <v>3</v>
      </c>
      <c r="B11" s="14" t="s">
        <v>26</v>
      </c>
      <c r="C11" s="15">
        <v>3122.3</v>
      </c>
      <c r="D11" s="15">
        <v>2673.7</v>
      </c>
      <c r="E11" s="15">
        <v>448.6</v>
      </c>
      <c r="F11" s="15">
        <v>5449.3</v>
      </c>
      <c r="G11" s="15">
        <v>8571.6</v>
      </c>
      <c r="H11" s="15">
        <v>4547</v>
      </c>
      <c r="I11" s="15">
        <v>466.5</v>
      </c>
      <c r="J11" s="15">
        <v>3558.1</v>
      </c>
      <c r="K11" s="15"/>
    </row>
    <row r="12" spans="1:11" ht="12.75">
      <c r="A12" s="9">
        <f>'[1]Данные'!A8</f>
        <v>4</v>
      </c>
      <c r="B12" s="14" t="s">
        <v>27</v>
      </c>
      <c r="C12" s="15">
        <v>2617.3</v>
      </c>
      <c r="D12" s="15">
        <v>2130.3</v>
      </c>
      <c r="E12" s="15">
        <v>487</v>
      </c>
      <c r="F12" s="15">
        <v>1174</v>
      </c>
      <c r="G12" s="15">
        <v>3791.3</v>
      </c>
      <c r="H12" s="15">
        <v>1539.7</v>
      </c>
      <c r="I12" s="15">
        <v>545</v>
      </c>
      <c r="J12" s="15">
        <v>1706.6</v>
      </c>
      <c r="K12" s="15"/>
    </row>
    <row r="13" spans="1:11" ht="12.75">
      <c r="A13" s="9">
        <f>'[1]Данные'!A9</f>
        <v>5</v>
      </c>
      <c r="B13" s="14" t="s">
        <v>28</v>
      </c>
      <c r="C13" s="15">
        <v>738.5</v>
      </c>
      <c r="D13" s="15">
        <v>564.2</v>
      </c>
      <c r="E13" s="15">
        <v>174.3</v>
      </c>
      <c r="F13" s="15">
        <v>680</v>
      </c>
      <c r="G13" s="15">
        <v>1418.5</v>
      </c>
      <c r="H13" s="15">
        <v>1099.6</v>
      </c>
      <c r="I13" s="15">
        <v>108.3</v>
      </c>
      <c r="J13" s="15">
        <v>210.6</v>
      </c>
      <c r="K13" s="15">
        <v>50</v>
      </c>
    </row>
    <row r="14" spans="1:11" ht="12.75">
      <c r="A14" s="9">
        <f>'[1]Данные'!A10</f>
        <v>6</v>
      </c>
      <c r="B14" s="14" t="s">
        <v>29</v>
      </c>
      <c r="C14" s="15">
        <v>669.2</v>
      </c>
      <c r="D14" s="15">
        <v>603.5</v>
      </c>
      <c r="E14" s="15">
        <v>65.7</v>
      </c>
      <c r="F14" s="15">
        <v>102</v>
      </c>
      <c r="G14" s="15">
        <v>771.2</v>
      </c>
      <c r="H14" s="15">
        <v>1137.5</v>
      </c>
      <c r="I14" s="15">
        <v>33</v>
      </c>
      <c r="J14" s="15">
        <v>-399.3</v>
      </c>
      <c r="K14" s="15">
        <v>465</v>
      </c>
    </row>
    <row r="15" spans="1:11" ht="12.75">
      <c r="A15" s="9">
        <v>7</v>
      </c>
      <c r="B15" s="14" t="s">
        <v>30</v>
      </c>
      <c r="C15" s="15">
        <v>599.4</v>
      </c>
      <c r="D15" s="15">
        <v>520.2</v>
      </c>
      <c r="E15" s="15">
        <v>79.2</v>
      </c>
      <c r="F15" s="15">
        <v>141</v>
      </c>
      <c r="G15" s="15">
        <v>740.4</v>
      </c>
      <c r="H15" s="15">
        <v>879</v>
      </c>
      <c r="I15" s="15">
        <v>20.9</v>
      </c>
      <c r="J15" s="15">
        <v>-159.5</v>
      </c>
      <c r="K15" s="15">
        <v>195</v>
      </c>
    </row>
    <row r="16" spans="1:11" ht="12.75">
      <c r="A16" s="9">
        <v>8</v>
      </c>
      <c r="B16" s="14" t="s">
        <v>31</v>
      </c>
      <c r="C16" s="15">
        <v>1443.3</v>
      </c>
      <c r="D16" s="15">
        <v>1285.9</v>
      </c>
      <c r="E16" s="15">
        <v>157.4</v>
      </c>
      <c r="F16" s="15">
        <v>419</v>
      </c>
      <c r="G16" s="15">
        <v>1862.3</v>
      </c>
      <c r="H16" s="15">
        <v>1460.2</v>
      </c>
      <c r="I16" s="15">
        <v>148.6</v>
      </c>
      <c r="J16" s="15">
        <v>253.5</v>
      </c>
      <c r="K16" s="15"/>
    </row>
    <row r="17" spans="1:11" ht="12.75">
      <c r="A17" s="9">
        <v>9</v>
      </c>
      <c r="B17" s="14" t="s">
        <v>32</v>
      </c>
      <c r="C17" s="15">
        <v>2189</v>
      </c>
      <c r="D17" s="15">
        <v>1844</v>
      </c>
      <c r="E17" s="15">
        <v>345</v>
      </c>
      <c r="F17" s="15">
        <v>889</v>
      </c>
      <c r="G17" s="15">
        <v>3078</v>
      </c>
      <c r="H17" s="15">
        <v>1704.9</v>
      </c>
      <c r="I17" s="15">
        <v>791.6</v>
      </c>
      <c r="J17" s="15">
        <v>581.5</v>
      </c>
      <c r="K17" s="15"/>
    </row>
    <row r="18" spans="1:11" ht="12.75">
      <c r="A18" s="9">
        <v>10</v>
      </c>
      <c r="B18" s="14" t="s">
        <v>33</v>
      </c>
      <c r="C18" s="15">
        <v>1329.4</v>
      </c>
      <c r="D18" s="15">
        <v>1149.8</v>
      </c>
      <c r="E18" s="15">
        <v>179.6</v>
      </c>
      <c r="F18" s="15">
        <v>303</v>
      </c>
      <c r="G18" s="15">
        <v>1632.4</v>
      </c>
      <c r="H18" s="15">
        <v>1120.8</v>
      </c>
      <c r="I18" s="15">
        <v>216</v>
      </c>
      <c r="J18" s="15">
        <v>295.6</v>
      </c>
      <c r="K18" s="15">
        <v>60</v>
      </c>
    </row>
    <row r="19" spans="1:11" ht="12.75">
      <c r="A19" s="9">
        <v>11</v>
      </c>
      <c r="B19" s="14" t="s">
        <v>34</v>
      </c>
      <c r="C19" s="15">
        <v>1232.4</v>
      </c>
      <c r="D19" s="15">
        <v>1076</v>
      </c>
      <c r="E19" s="15">
        <v>156.4</v>
      </c>
      <c r="F19" s="15">
        <v>182</v>
      </c>
      <c r="G19" s="15">
        <v>1414.4</v>
      </c>
      <c r="H19" s="15">
        <v>1219</v>
      </c>
      <c r="I19" s="15">
        <v>127</v>
      </c>
      <c r="J19" s="15">
        <v>68.4</v>
      </c>
      <c r="K19" s="15">
        <v>35</v>
      </c>
    </row>
    <row r="20" spans="1:11" ht="12.75">
      <c r="A20" s="9">
        <v>12</v>
      </c>
      <c r="B20" s="14" t="s">
        <v>35</v>
      </c>
      <c r="C20" s="15">
        <v>946.7</v>
      </c>
      <c r="D20" s="15">
        <v>845.9</v>
      </c>
      <c r="E20" s="15">
        <v>100.8</v>
      </c>
      <c r="F20" s="15">
        <v>93</v>
      </c>
      <c r="G20" s="15">
        <v>1039.7</v>
      </c>
      <c r="H20" s="15">
        <v>796.6</v>
      </c>
      <c r="I20" s="15">
        <v>185.3</v>
      </c>
      <c r="J20" s="15">
        <v>47.8</v>
      </c>
      <c r="K20" s="15">
        <v>65</v>
      </c>
    </row>
    <row r="21" spans="1:11" ht="12.75">
      <c r="A21" s="9">
        <v>13</v>
      </c>
      <c r="B21" s="14" t="s">
        <v>36</v>
      </c>
      <c r="C21" s="15">
        <v>904.4</v>
      </c>
      <c r="D21" s="15">
        <v>748.2</v>
      </c>
      <c r="E21" s="15">
        <v>156.2</v>
      </c>
      <c r="F21" s="15">
        <v>377</v>
      </c>
      <c r="G21" s="15">
        <v>1281</v>
      </c>
      <c r="H21" s="15">
        <v>952.4</v>
      </c>
      <c r="I21" s="15">
        <v>123</v>
      </c>
      <c r="J21" s="15">
        <v>205.6</v>
      </c>
      <c r="K21" s="15">
        <v>330</v>
      </c>
    </row>
    <row r="22" spans="1:11" ht="12.75">
      <c r="A22" s="9"/>
      <c r="B22" s="10" t="s">
        <v>10</v>
      </c>
      <c r="C22" s="15">
        <f aca="true" t="shared" si="0" ref="C22:K22">SUM(C9:C21)</f>
        <v>22149.000000000004</v>
      </c>
      <c r="D22" s="15">
        <f t="shared" si="0"/>
        <v>16851</v>
      </c>
      <c r="E22" s="15">
        <f t="shared" si="0"/>
        <v>5298</v>
      </c>
      <c r="F22" s="15">
        <f t="shared" si="0"/>
        <v>79255.1</v>
      </c>
      <c r="G22" s="15">
        <f t="shared" si="0"/>
        <v>103403.69999999998</v>
      </c>
      <c r="H22" s="15">
        <f t="shared" si="0"/>
        <v>33791.5</v>
      </c>
      <c r="I22" s="15">
        <f t="shared" si="0"/>
        <v>11595.499999999998</v>
      </c>
      <c r="J22" s="15">
        <f t="shared" si="0"/>
        <v>56006.7</v>
      </c>
      <c r="K22" s="15">
        <f t="shared" si="0"/>
        <v>9700</v>
      </c>
    </row>
    <row r="25" spans="1:10" ht="15.75">
      <c r="A25" s="59"/>
      <c r="B25" s="60"/>
      <c r="C25" s="60"/>
      <c r="D25" s="60"/>
      <c r="E25" s="60"/>
      <c r="F25" s="60"/>
      <c r="G25" s="60"/>
      <c r="H25" s="60"/>
      <c r="I25" s="60"/>
      <c r="J25" s="60"/>
    </row>
    <row r="26" spans="1:7" ht="15.75">
      <c r="A26" s="2"/>
      <c r="B26" s="3">
        <v>2018</v>
      </c>
      <c r="C26" s="2"/>
      <c r="D26" s="2"/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  <row r="28" spans="1:11" ht="12.75">
      <c r="A28" s="34" t="s">
        <v>0</v>
      </c>
      <c r="B28" s="49" t="s">
        <v>1</v>
      </c>
      <c r="C28" s="52" t="s">
        <v>19</v>
      </c>
      <c r="D28" s="55" t="s">
        <v>2</v>
      </c>
      <c r="E28" s="56"/>
      <c r="F28" s="52" t="s">
        <v>20</v>
      </c>
      <c r="G28" s="57" t="s">
        <v>21</v>
      </c>
      <c r="H28" s="29" t="s">
        <v>22</v>
      </c>
      <c r="I28" s="29" t="s">
        <v>23</v>
      </c>
      <c r="J28" s="29" t="s">
        <v>3</v>
      </c>
      <c r="K28" s="29" t="s">
        <v>12</v>
      </c>
    </row>
    <row r="29" spans="1:11" ht="12.75">
      <c r="A29" s="35"/>
      <c r="B29" s="50"/>
      <c r="C29" s="53"/>
      <c r="D29" s="57" t="s">
        <v>4</v>
      </c>
      <c r="E29" s="57" t="s">
        <v>5</v>
      </c>
      <c r="F29" s="53"/>
      <c r="G29" s="57"/>
      <c r="H29" s="30"/>
      <c r="I29" s="30"/>
      <c r="J29" s="30"/>
      <c r="K29" s="30"/>
    </row>
    <row r="30" spans="1:11" ht="53.25" customHeight="1">
      <c r="A30" s="36"/>
      <c r="B30" s="51"/>
      <c r="C30" s="54"/>
      <c r="D30" s="57"/>
      <c r="E30" s="57"/>
      <c r="F30" s="54"/>
      <c r="G30" s="57"/>
      <c r="H30" s="31"/>
      <c r="I30" s="31"/>
      <c r="J30" s="31"/>
      <c r="K30" s="31"/>
    </row>
    <row r="31" spans="1:11" ht="12.75">
      <c r="A31" s="11"/>
      <c r="B31" s="17"/>
      <c r="C31" s="18">
        <v>1</v>
      </c>
      <c r="D31" s="18" t="s">
        <v>6</v>
      </c>
      <c r="E31" s="18" t="s">
        <v>7</v>
      </c>
      <c r="F31" s="19">
        <v>2</v>
      </c>
      <c r="G31" s="19" t="s">
        <v>8</v>
      </c>
      <c r="H31" s="20">
        <v>4</v>
      </c>
      <c r="I31" s="20">
        <v>5</v>
      </c>
      <c r="J31" s="20" t="s">
        <v>9</v>
      </c>
      <c r="K31" s="21">
        <v>7</v>
      </c>
    </row>
    <row r="32" spans="1:11" ht="12.75">
      <c r="A32" s="9">
        <v>1</v>
      </c>
      <c r="B32" s="22" t="s">
        <v>24</v>
      </c>
      <c r="C32" s="16">
        <f>D32+E32</f>
        <v>1916.2</v>
      </c>
      <c r="D32" s="16"/>
      <c r="E32" s="16">
        <v>1916.2</v>
      </c>
      <c r="F32" s="16">
        <v>52605</v>
      </c>
      <c r="G32" s="16">
        <v>54521.3</v>
      </c>
      <c r="H32" s="16">
        <v>6037</v>
      </c>
      <c r="I32" s="16">
        <v>3815.3</v>
      </c>
      <c r="J32" s="16">
        <v>44669</v>
      </c>
      <c r="K32" s="23"/>
    </row>
    <row r="33" spans="1:11" ht="12.75">
      <c r="A33" s="9">
        <v>2</v>
      </c>
      <c r="B33" s="24" t="s">
        <v>25</v>
      </c>
      <c r="C33" s="16">
        <f aca="true" t="shared" si="1" ref="C33:C44">D33+E33</f>
        <v>4426.5</v>
      </c>
      <c r="D33" s="16">
        <v>3399.1</v>
      </c>
      <c r="E33" s="16">
        <v>1027.4</v>
      </c>
      <c r="F33" s="16">
        <v>16804</v>
      </c>
      <c r="G33" s="16">
        <v>21230.6</v>
      </c>
      <c r="H33" s="16">
        <v>9709.6</v>
      </c>
      <c r="I33" s="16">
        <v>4524.6</v>
      </c>
      <c r="J33" s="16">
        <v>6996.4</v>
      </c>
      <c r="K33" s="23"/>
    </row>
    <row r="34" spans="1:11" ht="12.75">
      <c r="A34" s="9">
        <v>3</v>
      </c>
      <c r="B34" s="24" t="s">
        <v>26</v>
      </c>
      <c r="C34" s="16">
        <f t="shared" si="1"/>
        <v>3367.9</v>
      </c>
      <c r="D34" s="16">
        <v>2927.9</v>
      </c>
      <c r="E34" s="16">
        <v>440</v>
      </c>
      <c r="F34" s="16">
        <v>4683</v>
      </c>
      <c r="G34" s="16">
        <v>8050.9</v>
      </c>
      <c r="H34" s="16">
        <v>4858.9</v>
      </c>
      <c r="I34" s="16">
        <v>460</v>
      </c>
      <c r="J34" s="16">
        <v>2732</v>
      </c>
      <c r="K34" s="23"/>
    </row>
    <row r="35" spans="1:11" ht="12.75">
      <c r="A35" s="9">
        <v>4</v>
      </c>
      <c r="B35" s="24" t="s">
        <v>27</v>
      </c>
      <c r="C35" s="16">
        <f t="shared" si="1"/>
        <v>3064.2</v>
      </c>
      <c r="D35" s="16">
        <v>2579</v>
      </c>
      <c r="E35" s="16">
        <v>485.2</v>
      </c>
      <c r="F35" s="16">
        <v>1545</v>
      </c>
      <c r="G35" s="16">
        <v>4609</v>
      </c>
      <c r="H35" s="16">
        <v>1544.4</v>
      </c>
      <c r="I35" s="16">
        <v>559.1</v>
      </c>
      <c r="J35" s="16">
        <v>2506</v>
      </c>
      <c r="K35" s="23"/>
    </row>
    <row r="36" spans="1:11" ht="12.75">
      <c r="A36" s="9">
        <v>5</v>
      </c>
      <c r="B36" s="24" t="s">
        <v>28</v>
      </c>
      <c r="C36" s="16">
        <f t="shared" si="1"/>
        <v>531</v>
      </c>
      <c r="D36" s="16">
        <v>358.5</v>
      </c>
      <c r="E36" s="16">
        <v>172.5</v>
      </c>
      <c r="F36" s="16">
        <v>824</v>
      </c>
      <c r="G36" s="16">
        <v>1355</v>
      </c>
      <c r="H36" s="16">
        <v>1408.6</v>
      </c>
      <c r="I36" s="16">
        <v>131</v>
      </c>
      <c r="J36" s="16">
        <v>-185</v>
      </c>
      <c r="K36" s="23">
        <v>212</v>
      </c>
    </row>
    <row r="37" spans="1:11" ht="12.75">
      <c r="A37" s="9">
        <v>6</v>
      </c>
      <c r="B37" s="24" t="s">
        <v>29</v>
      </c>
      <c r="C37" s="16">
        <f t="shared" si="1"/>
        <v>795.5</v>
      </c>
      <c r="D37" s="16">
        <v>731.9</v>
      </c>
      <c r="E37" s="16">
        <v>63.6</v>
      </c>
      <c r="F37" s="16">
        <v>143</v>
      </c>
      <c r="G37" s="16">
        <v>939</v>
      </c>
      <c r="H37" s="16">
        <v>895.5</v>
      </c>
      <c r="I37" s="16">
        <v>43</v>
      </c>
      <c r="J37" s="16">
        <v>1</v>
      </c>
      <c r="K37" s="23"/>
    </row>
    <row r="38" spans="1:11" ht="12.75">
      <c r="A38" s="9">
        <v>7</v>
      </c>
      <c r="B38" s="24" t="s">
        <v>30</v>
      </c>
      <c r="C38" s="16">
        <f t="shared" si="1"/>
        <v>562.6</v>
      </c>
      <c r="D38" s="16">
        <v>483.4</v>
      </c>
      <c r="E38" s="16">
        <v>79.2</v>
      </c>
      <c r="F38" s="16">
        <v>206</v>
      </c>
      <c r="G38" s="16">
        <v>769</v>
      </c>
      <c r="H38" s="16">
        <v>1171.2</v>
      </c>
      <c r="I38" s="16">
        <v>32</v>
      </c>
      <c r="J38" s="16">
        <v>-434</v>
      </c>
      <c r="K38" s="23">
        <v>400</v>
      </c>
    </row>
    <row r="39" spans="1:11" ht="12.75">
      <c r="A39" s="9">
        <v>8</v>
      </c>
      <c r="B39" s="24" t="s">
        <v>31</v>
      </c>
      <c r="C39" s="16">
        <f t="shared" si="1"/>
        <v>1204.8</v>
      </c>
      <c r="D39" s="16">
        <v>1049.6</v>
      </c>
      <c r="E39" s="16">
        <v>155.2</v>
      </c>
      <c r="F39" s="16">
        <v>753</v>
      </c>
      <c r="G39" s="16">
        <v>1958</v>
      </c>
      <c r="H39" s="16">
        <v>1408.6</v>
      </c>
      <c r="I39" s="16">
        <v>105</v>
      </c>
      <c r="J39" s="16">
        <v>444</v>
      </c>
      <c r="K39" s="23"/>
    </row>
    <row r="40" spans="1:11" ht="12.75">
      <c r="A40" s="9">
        <v>9</v>
      </c>
      <c r="B40" s="24" t="s">
        <v>32</v>
      </c>
      <c r="C40" s="16">
        <f t="shared" si="1"/>
        <v>2609</v>
      </c>
      <c r="D40" s="16">
        <v>2268</v>
      </c>
      <c r="E40" s="16">
        <v>341</v>
      </c>
      <c r="F40" s="16">
        <v>1071</v>
      </c>
      <c r="G40" s="16">
        <v>3680</v>
      </c>
      <c r="H40" s="16">
        <v>1476.5</v>
      </c>
      <c r="I40" s="16">
        <v>450</v>
      </c>
      <c r="J40" s="16">
        <v>1754</v>
      </c>
      <c r="K40" s="23"/>
    </row>
    <row r="41" spans="1:11" ht="12.75">
      <c r="A41" s="9">
        <v>10</v>
      </c>
      <c r="B41" s="24" t="s">
        <v>33</v>
      </c>
      <c r="C41" s="16">
        <f t="shared" si="1"/>
        <v>1415.5</v>
      </c>
      <c r="D41" s="26">
        <v>1240.2</v>
      </c>
      <c r="E41" s="26">
        <v>175.3</v>
      </c>
      <c r="F41" s="26">
        <v>429</v>
      </c>
      <c r="G41" s="26">
        <v>1845</v>
      </c>
      <c r="H41" s="27">
        <v>1408.6</v>
      </c>
      <c r="I41" s="26">
        <v>231.3</v>
      </c>
      <c r="J41" s="26">
        <v>205</v>
      </c>
      <c r="K41" s="23"/>
    </row>
    <row r="42" spans="1:11" ht="12.75">
      <c r="A42" s="9">
        <v>11</v>
      </c>
      <c r="B42" s="24" t="s">
        <v>34</v>
      </c>
      <c r="C42" s="16">
        <f t="shared" si="1"/>
        <v>959.5</v>
      </c>
      <c r="D42" s="16">
        <v>805.2</v>
      </c>
      <c r="E42" s="16">
        <v>154.3</v>
      </c>
      <c r="F42" s="16">
        <v>313</v>
      </c>
      <c r="G42" s="16">
        <v>1273</v>
      </c>
      <c r="H42" s="16">
        <v>1408.6</v>
      </c>
      <c r="I42" s="16">
        <v>120</v>
      </c>
      <c r="J42" s="16">
        <v>-256</v>
      </c>
      <c r="K42" s="23">
        <v>272</v>
      </c>
    </row>
    <row r="43" spans="1:11" ht="12.75">
      <c r="A43" s="9">
        <v>12</v>
      </c>
      <c r="B43" s="24" t="s">
        <v>35</v>
      </c>
      <c r="C43" s="16">
        <f t="shared" si="1"/>
        <v>1136.6000000000001</v>
      </c>
      <c r="D43" s="16">
        <v>1038.9</v>
      </c>
      <c r="E43" s="16">
        <v>97.7</v>
      </c>
      <c r="F43" s="16">
        <v>93</v>
      </c>
      <c r="G43" s="16">
        <v>1230</v>
      </c>
      <c r="H43" s="16">
        <v>1171.2</v>
      </c>
      <c r="I43" s="16">
        <v>54</v>
      </c>
      <c r="J43" s="16">
        <v>5</v>
      </c>
      <c r="K43" s="23">
        <v>10</v>
      </c>
    </row>
    <row r="44" spans="1:11" ht="12.75">
      <c r="A44" s="9">
        <v>13</v>
      </c>
      <c r="B44" s="24" t="s">
        <v>36</v>
      </c>
      <c r="C44" s="16">
        <f t="shared" si="1"/>
        <v>783.5</v>
      </c>
      <c r="D44" s="16">
        <v>631.1</v>
      </c>
      <c r="E44" s="16">
        <v>152.4</v>
      </c>
      <c r="F44" s="16">
        <v>450</v>
      </c>
      <c r="G44" s="16">
        <v>1234</v>
      </c>
      <c r="H44" s="16">
        <v>1408.6</v>
      </c>
      <c r="I44" s="16">
        <v>88</v>
      </c>
      <c r="J44" s="16">
        <v>-263</v>
      </c>
      <c r="K44" s="23">
        <v>249</v>
      </c>
    </row>
    <row r="45" spans="1:11" ht="12.75">
      <c r="A45" s="12"/>
      <c r="B45" s="25" t="s">
        <v>10</v>
      </c>
      <c r="C45" s="16">
        <f aca="true" t="shared" si="2" ref="C45:K45">SUM(C32:C44)</f>
        <v>22772.799999999996</v>
      </c>
      <c r="D45" s="16">
        <f t="shared" si="2"/>
        <v>17512.8</v>
      </c>
      <c r="E45" s="16">
        <f t="shared" si="2"/>
        <v>5260</v>
      </c>
      <c r="F45" s="16">
        <f t="shared" si="2"/>
        <v>79919</v>
      </c>
      <c r="G45" s="16">
        <f t="shared" si="2"/>
        <v>102694.79999999999</v>
      </c>
      <c r="H45" s="16">
        <f t="shared" si="2"/>
        <v>33907.299999999996</v>
      </c>
      <c r="I45" s="16">
        <f t="shared" si="2"/>
        <v>10613.300000000001</v>
      </c>
      <c r="J45" s="16">
        <f t="shared" si="2"/>
        <v>58174.4</v>
      </c>
      <c r="K45" s="16">
        <f t="shared" si="2"/>
        <v>1143</v>
      </c>
    </row>
  </sheetData>
  <sheetProtection/>
  <mergeCells count="27">
    <mergeCell ref="K1:L1"/>
    <mergeCell ref="K5:K7"/>
    <mergeCell ref="K28:K30"/>
    <mergeCell ref="I28:I30"/>
    <mergeCell ref="J28:J30"/>
    <mergeCell ref="D29:D30"/>
    <mergeCell ref="E29:E30"/>
    <mergeCell ref="D6:D7"/>
    <mergeCell ref="E6:E7"/>
    <mergeCell ref="A25:J25"/>
    <mergeCell ref="I5:I7"/>
    <mergeCell ref="A28:A30"/>
    <mergeCell ref="B28:B30"/>
    <mergeCell ref="C28:C30"/>
    <mergeCell ref="D28:E28"/>
    <mergeCell ref="F28:F30"/>
    <mergeCell ref="G28:G30"/>
    <mergeCell ref="J5:J7"/>
    <mergeCell ref="H28:H30"/>
    <mergeCell ref="A2:J2"/>
    <mergeCell ref="A5:A7"/>
    <mergeCell ref="B5:B7"/>
    <mergeCell ref="C5:C7"/>
    <mergeCell ref="D5:E5"/>
    <mergeCell ref="F5:F7"/>
    <mergeCell ref="G5:G7"/>
    <mergeCell ref="H5:H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KOMPOFIN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2017-11-15T01:43:19Z</cp:lastPrinted>
  <dcterms:created xsi:type="dcterms:W3CDTF">2011-11-08T07:25:28Z</dcterms:created>
  <dcterms:modified xsi:type="dcterms:W3CDTF">2017-11-15T01:43:22Z</dcterms:modified>
  <cp:category/>
  <cp:version/>
  <cp:contentType/>
  <cp:contentStatus/>
</cp:coreProperties>
</file>