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005" windowWidth="15000" windowHeight="10005" activeTab="0"/>
  </bookViews>
  <sheets>
    <sheet name="Sheet1" sheetId="1" r:id="rId1"/>
  </sheets>
  <definedNames>
    <definedName name="_xlnm._FilterDatabase" localSheetId="0" hidden="1">'Sheet1'!$B$7:$E$105</definedName>
  </definedNames>
  <calcPr fullCalcOnLoad="1"/>
</workbook>
</file>

<file path=xl/sharedStrings.xml><?xml version="1.0" encoding="utf-8"?>
<sst xmlns="http://schemas.openxmlformats.org/spreadsheetml/2006/main" count="288" uniqueCount="192">
  <si>
    <t>11603010016000140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</si>
  <si>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</si>
  <si>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11603030016000140</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</si>
  <si>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</si>
  <si>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</si>
  <si>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</si>
  <si>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</si>
  <si>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11402053050000410</t>
  </si>
  <si>
    <t>11643000016000140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</si>
  <si>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</si>
  <si>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11606000016000140</t>
  </si>
  <si>
    <t>20230024050000151</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</si>
  <si>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</si>
  <si>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002</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</si>
  <si>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</si>
  <si>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10102020013000110</t>
  </si>
  <si>
    <t>11406013130000430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</si>
  <si>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</si>
  <si>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</si>
  <si>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</si>
  <si>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</si>
  <si>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</si>
  <si>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</si>
  <si>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межбюджетные трансферты, передаваемые бюджетам муниципальных районов</t>
  </si>
  <si>
    <t>10504020022100110</t>
  </si>
  <si>
    <t>188</t>
  </si>
  <si>
    <t>Субвенции бюджетам муниципальных районов на осуществление первичного воинского учета на территориях, где отсутствуют военные комиссариаты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</si>
  <si>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</si>
  <si>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20245160050000151</t>
  </si>
  <si>
    <t>000</t>
  </si>
  <si>
    <t>10102010013000110</t>
  </si>
  <si>
    <t>10502010023000110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</si>
  <si>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</si>
  <si>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11633050056000140</t>
  </si>
  <si>
    <t>20225519050000151</t>
  </si>
  <si>
    <t>10102030013000110</t>
  </si>
  <si>
    <t>11633050050000140</t>
  </si>
  <si>
    <t>10102010012100110</t>
  </si>
  <si>
    <t>Прочие поступления от денежных взысканий (штрафов) и иных сумм в возмещение ущерба, зачисляемые в бюджеты муниципальных районов</t>
  </si>
  <si>
    <t>11643000010000140</t>
  </si>
  <si>
    <t>20230027050000151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</si>
  <si>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</si>
  <si>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</si>
  <si>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Доходы бюджета - Всего</t>
  </si>
  <si>
    <t>11690050056000140</t>
  </si>
  <si>
    <t>100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</si>
  <si>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</si>
  <si>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20215002050000151</t>
  </si>
  <si>
    <t>106</t>
  </si>
  <si>
    <t>10502020023000110</t>
  </si>
  <si>
    <t>10102020012100110</t>
  </si>
  <si>
    <t>141</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</si>
  <si>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</si>
  <si>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10503010012100110</t>
  </si>
  <si>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</si>
  <si>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</si>
  <si>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t>
  </si>
  <si>
    <t>10504020021000110</t>
  </si>
  <si>
    <t>802</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</si>
  <si>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</si>
  <si>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85000000000000000</t>
  </si>
  <si>
    <t>Прочие субсидии бюджетам муниципальных районов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</si>
  <si>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</si>
  <si>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10502010022100110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</si>
  <si>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</si>
  <si>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10102030012100110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</si>
  <si>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</si>
  <si>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</si>
  <si>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</si>
  <si>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20235118050000151</t>
  </si>
  <si>
    <t>Субсидии бюджетам муниципальных районов на софинансирование капитальных вложений в объекты муниципальной собственности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</si>
  <si>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</si>
  <si>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917</t>
  </si>
  <si>
    <t>11690050050000140</t>
  </si>
  <si>
    <t>10102010014000110</t>
  </si>
  <si>
    <t>10502020022100110</t>
  </si>
  <si>
    <t>10302230010000110</t>
  </si>
  <si>
    <t>10302250010000110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</si>
  <si>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</si>
  <si>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20225027050000151</t>
  </si>
  <si>
    <t>10701030013000110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</si>
  <si>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</si>
  <si>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10701030012100110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</si>
  <si>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</si>
  <si>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Налог на добычу прочих полезных ископаемых (за исключением полезных ископаемых в виде природных алмазов) (пени по соответствующему платежу)</t>
  </si>
  <si>
    <t>10102010011000110</t>
  </si>
  <si>
    <t>11630030016000140</t>
  </si>
  <si>
    <t>10502010021000110</t>
  </si>
  <si>
    <t>10102030011000110</t>
  </si>
  <si>
    <t>21860010050000151</t>
  </si>
  <si>
    <t>20229999050000151</t>
  </si>
  <si>
    <t>046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</si>
  <si>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</si>
  <si>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11109045050000120</t>
  </si>
  <si>
    <t>20215001050000151</t>
  </si>
  <si>
    <t>10302240010000110</t>
  </si>
  <si>
    <t>10302260010000110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</si>
  <si>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</si>
  <si>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</si>
  <si>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11105013130000120</t>
  </si>
  <si>
    <t>11105013050000120</t>
  </si>
  <si>
    <t>902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</si>
  <si>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</si>
  <si>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10701020012100110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</si>
  <si>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</si>
  <si>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048</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</si>
  <si>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</si>
  <si>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20240014050000151</t>
  </si>
  <si>
    <t>20249999050000151</t>
  </si>
  <si>
    <t>10102020011000110</t>
  </si>
  <si>
    <t>10502020021000110</t>
  </si>
  <si>
    <t>10102040011000110</t>
  </si>
  <si>
    <t>10503010011000110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</si>
  <si>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</si>
  <si>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</si>
  <si>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</si>
  <si>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добычу общераспространенных полезных ископаемых (пени по соответствующему платежу)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</si>
  <si>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</si>
  <si>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20225558050000151</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</si>
  <si>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</si>
  <si>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</si>
  <si>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11628000016000140</t>
  </si>
  <si>
    <t>11608010016000140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</si>
  <si>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</si>
  <si>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11103050050000120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</si>
  <si>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</si>
  <si>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Дотации бюджетам муниципальных районов на поддержку мер по обеспечению сбалансированности бюджетов</t>
  </si>
  <si>
    <t>Единый налог на вмененный доход для отдельных видов деятельности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</si>
  <si>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</si>
  <si>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</si>
  <si>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</si>
  <si>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</si>
  <si>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10701020011000110</t>
  </si>
  <si>
    <t>072</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</si>
  <si>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</si>
  <si>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11201010016000120</t>
  </si>
  <si>
    <t>Субвенции бюджетам муниципальных районов на выполнение передаваемых полномочий субъектов Российской Федерации</t>
  </si>
  <si>
    <t>11201030016000120</t>
  </si>
  <si>
    <t>321</t>
  </si>
  <si>
    <t>Единый сельскохозяйственный налог (пени по соответствующему платежу)</t>
  </si>
  <si>
    <t>11625050016000140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</si>
  <si>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</si>
  <si>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10502010022200110</t>
  </si>
  <si>
    <t>Субсидия бюджетам муниципальных районов на поддержку отрасли культуры</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</si>
  <si>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</si>
  <si>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10701030011000110</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</si>
  <si>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</si>
  <si>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10803010011000110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</si>
  <si>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</si>
  <si>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11201020016000120</t>
  </si>
  <si>
    <t>11201040016000120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</si>
  <si>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</si>
  <si>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20220077050000151</t>
  </si>
  <si>
    <t>11608010010000140</t>
  </si>
  <si>
    <t>11625060016000140</t>
  </si>
  <si>
    <t>Единый налог на вмененный доход для отдельных видов деятельности (проценты по соответствующему платежу)</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</si>
  <si>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</si>
  <si>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Проценты, полученные от предоставления бюджетных кредитов внутри страны за счет средств бюджетов муниципальных районов</t>
  </si>
  <si>
    <t>11701050050000180</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</si>
  <si>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</si>
  <si>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охране и использовании животного мира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</si>
  <si>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</si>
  <si>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</si>
  <si>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019</t>
  </si>
  <si>
    <t>11625030010000140</t>
  </si>
  <si>
    <t>11406013050000430</t>
  </si>
  <si>
    <t>161</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</si>
  <si>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</si>
  <si>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Приложение      №1       к     Решению </t>
  </si>
  <si>
    <t xml:space="preserve">Совета   муниципального      района </t>
  </si>
  <si>
    <t>"Карымский район"</t>
  </si>
  <si>
    <t>Доходы бюджета муниципального района "Карымский район" по кодам  классификации доходов бюджетов Российской Федерации за 2017 год</t>
  </si>
  <si>
    <t>Наименование показателя</t>
  </si>
  <si>
    <t>Код главного администратора доходов бюджета</t>
  </si>
  <si>
    <t>Код классификации доходов бюджетов Российской Федерации</t>
  </si>
  <si>
    <t>Исполнено, тыс.рублей</t>
  </si>
  <si>
    <t>Министерство финансов Забайкальского края</t>
  </si>
  <si>
    <t>Региональная служба по тарифам и ценообразованию Забайкальского края</t>
  </si>
  <si>
    <t>Министерство природных ресурсов Забайкальского края</t>
  </si>
  <si>
    <t xml:space="preserve">Управление Федеральной службы по надзору в сфере природопользования (Росприроднадзора) по Забайкальскому краю </t>
  </si>
  <si>
    <t>Государственная инспекция Забайкальского края</t>
  </si>
  <si>
    <t>Федеральное казначейство</t>
  </si>
  <si>
    <t>Федеральная служба по надзору в сфере транспорта</t>
  </si>
  <si>
    <t>Федеральная служба по надзору в сфере защиты прав потребителей и благополучия человека</t>
  </si>
  <si>
    <t>Федеральная антимонопольная служба</t>
  </si>
  <si>
    <t>Федеральная налоговая служба</t>
  </si>
  <si>
    <t>Министерство внутренних дел Российской Федерации</t>
  </si>
  <si>
    <t>Федеральная служба государственной регистрации, кадастра и картографии</t>
  </si>
  <si>
    <t>Администрации поселений муниципального района "Карымский район"</t>
  </si>
  <si>
    <t>Комитет по финансам муниципального района "Карымский район"</t>
  </si>
  <si>
    <t>Комитет по управлению имуществом, земельным вопросам и градостроительной деятельности администрации муниципального района "Карымский район"</t>
  </si>
  <si>
    <t>№83 от "25"мая 2018 г.</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</si>
</sst>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 ###\ ##0.00"/>
    <numFmt numFmtId="181" formatCode="_(\$#,##0_);\(\$#,##0\)"/>
    <numFmt numFmtId="182" formatCode="_(\$#,##0_);[Red]\(\$#,##0\)"/>
    <numFmt numFmtId="183" formatCode="_(\$#,##0.00_);\(\$#,##0.00\)"/>
    <numFmt numFmtId="184" formatCode="_(\$#,##0.00_);[Red]\(\$#,##0.00\)"/>
    <numFmt numFmtId="185" formatCode="_(&quot;$&quot;* #,##0_);_(&quot;$&quot;* \(#,##0\);_(&quot;$&quot;* &quot;-&quot;_);_(@_)"/>
    <numFmt numFmtId="186" formatCode="_(&quot;$&quot;* #,##0.00_);_(&quot;$&quot;* \(#,##0.00\);_(&quot;$&quot;* &quot;-&quot;??_);_(@_)"/>
    <numFmt numFmtId="187" formatCode="0.0"/>
  </numFmts>
  <fonts count="52">
    <font>
      <sz val="11"/>
      <color theme="1"/>
      <name val="Calibri"/>
      <family val="2"/>
    </font>
    <font>
      <sz val="11"/>
      <name val="Calibri"/>
      <family val="2"/>
    </font>
    <font>
      <b/>
      <sz val="11"/>
      <name val="Arial Cyr"/>
      <family val="2"/>
    </font>
    <font>
      <b/>
      <sz val="10"/>
      <name val="Arial Cyr"/>
      <family val="0"/>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indexed="8"/>
      <name val="Arial"/>
      <family val="2"/>
    </font>
    <font>
      <b/>
      <sz val="10"/>
      <color indexed="62"/>
      <name val="Arial"/>
      <family val="2"/>
    </font>
    <font>
      <sz val="10"/>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u val="single"/>
      <sz val="11"/>
      <color theme="10"/>
      <name val="Calibri"/>
      <family val="2"/>
    </font>
    <font>
      <u val="single"/>
      <sz val="11"/>
      <color theme="11"/>
      <name val="Calibri"/>
      <family val="2"/>
    </font>
    <font>
      <sz val="11"/>
      <color theme="1"/>
      <name val="Arial"/>
      <family val="2"/>
    </font>
    <font>
      <b/>
      <sz val="10"/>
      <color rgb="FF405E83"/>
      <name val="Arial"/>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color rgb="FFBFC5D2"/>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9" fillId="30" borderId="1" applyNumberFormat="0" applyAlignment="0" applyProtection="0"/>
    <xf numFmtId="0" fontId="42" fillId="27" borderId="8" applyNumberFormat="0" applyAlignment="0" applyProtection="0"/>
    <xf numFmtId="0" fontId="32" fillId="27" borderId="1" applyNumberFormat="0" applyAlignment="0" applyProtection="0"/>
    <xf numFmtId="0" fontId="4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4" fillId="0" borderId="9" applyNumberFormat="0" applyFill="0" applyAlignment="0" applyProtection="0"/>
    <xf numFmtId="0" fontId="33" fillId="28" borderId="2" applyNumberFormat="0" applyAlignment="0" applyProtection="0"/>
    <xf numFmtId="0" fontId="43" fillId="0" borderId="0" applyNumberFormat="0" applyFill="0" applyBorder="0" applyAlignment="0" applyProtection="0"/>
    <xf numFmtId="0" fontId="41" fillId="31" borderId="0" applyNumberFormat="0" applyBorder="0" applyAlignment="0" applyProtection="0"/>
    <xf numFmtId="0" fontId="47" fillId="0" borderId="0" applyNumberFormat="0" applyFill="0" applyBorder="0" applyAlignment="0" applyProtection="0"/>
    <xf numFmtId="0" fontId="31" fillId="26" borderId="0" applyNumberFormat="0" applyBorder="0" applyAlignment="0" applyProtection="0"/>
    <xf numFmtId="0" fontId="34" fillId="0" borderId="0" applyNumberFormat="0" applyFill="0" applyBorder="0" applyAlignment="0" applyProtection="0"/>
    <xf numFmtId="0" fontId="0" fillId="32" borderId="7" applyNumberFormat="0" applyFont="0" applyAlignment="0" applyProtection="0"/>
    <xf numFmtId="9" fontId="1" fillId="0" borderId="0" applyFont="0" applyFill="0" applyBorder="0" applyAlignment="0" applyProtection="0"/>
    <xf numFmtId="0" fontId="40" fillId="0" borderId="6"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5" fillId="29" borderId="0" applyNumberFormat="0" applyBorder="0" applyAlignment="0" applyProtection="0"/>
  </cellStyleXfs>
  <cellXfs count="20">
    <xf numFmtId="0" fontId="0" fillId="0" borderId="0" xfId="0" applyBorder="1" applyAlignment="1">
      <alignment/>
    </xf>
    <xf numFmtId="0" fontId="0" fillId="0" borderId="0" xfId="0" applyBorder="1" applyAlignment="1">
      <alignment wrapText="1"/>
    </xf>
    <xf numFmtId="0" fontId="0" fillId="0" borderId="0" xfId="0" applyAlignment="1">
      <alignment/>
    </xf>
    <xf numFmtId="0" fontId="0" fillId="0" borderId="0" xfId="0" applyAlignment="1">
      <alignment/>
    </xf>
    <xf numFmtId="0" fontId="48" fillId="33" borderId="0" xfId="0" applyFont="1" applyFill="1" applyAlignment="1">
      <alignment/>
    </xf>
    <xf numFmtId="2" fontId="0" fillId="0" borderId="0" xfId="0" applyNumberFormat="1" applyBorder="1" applyAlignment="1">
      <alignment/>
    </xf>
    <xf numFmtId="0" fontId="48" fillId="33" borderId="0" xfId="0" applyFont="1" applyFill="1" applyAlignment="1">
      <alignment horizontal="center"/>
    </xf>
    <xf numFmtId="49" fontId="48" fillId="33" borderId="0" xfId="0" applyNumberFormat="1" applyFont="1" applyFill="1" applyAlignment="1">
      <alignment horizontal="center"/>
    </xf>
    <xf numFmtId="0" fontId="4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187" fontId="5" fillId="33" borderId="10" xfId="0" applyNumberFormat="1" applyFont="1" applyFill="1" applyBorder="1" applyAlignment="1">
      <alignment horizontal="center" vertical="center" wrapText="1"/>
    </xf>
    <xf numFmtId="0" fontId="50" fillId="33" borderId="10" xfId="0" applyFont="1" applyFill="1" applyBorder="1" applyAlignment="1">
      <alignment horizontal="left" vertical="top" wrapText="1"/>
    </xf>
    <xf numFmtId="180" fontId="50" fillId="33" borderId="10" xfId="0" applyNumberFormat="1" applyFont="1" applyFill="1" applyBorder="1" applyAlignment="1">
      <alignment horizontal="right" vertical="top" wrapText="1"/>
    </xf>
    <xf numFmtId="0" fontId="51" fillId="33" borderId="10" xfId="0" applyFont="1" applyFill="1" applyBorder="1" applyAlignment="1">
      <alignment horizontal="left" vertical="top" wrapText="1"/>
    </xf>
    <xf numFmtId="180" fontId="51" fillId="33" borderId="10" xfId="0" applyNumberFormat="1" applyFont="1" applyFill="1" applyBorder="1" applyAlignment="1">
      <alignment horizontal="right" vertical="top" wrapText="1"/>
    </xf>
    <xf numFmtId="0" fontId="3" fillId="33" borderId="10" xfId="0" applyFont="1" applyFill="1" applyBorder="1" applyAlignment="1">
      <alignment horizontal="center" vertical="top" wrapText="1"/>
    </xf>
    <xf numFmtId="0" fontId="5" fillId="33" borderId="10" xfId="0" applyFont="1" applyFill="1" applyBorder="1" applyAlignment="1">
      <alignment horizontal="center" wrapText="1"/>
    </xf>
    <xf numFmtId="0" fontId="48" fillId="33" borderId="0" xfId="0" applyFont="1" applyFill="1" applyBorder="1" applyAlignment="1">
      <alignment/>
    </xf>
    <xf numFmtId="0" fontId="4" fillId="33" borderId="0" xfId="0" applyFont="1" applyFill="1" applyAlignment="1">
      <alignment horizontal="right" wrapText="1"/>
    </xf>
    <xf numFmtId="0" fontId="2" fillId="0" borderId="11" xfId="0" applyFont="1" applyBorder="1" applyAlignment="1">
      <alignment horizont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F105"/>
  <sheetViews>
    <sheetView tabSelected="1" zoomScaleSheetLayoutView="100" zoomScalePageLayoutView="0" workbookViewId="0" topLeftCell="B1">
      <selection activeCell="C4" sqref="C4:E4"/>
    </sheetView>
  </sheetViews>
  <sheetFormatPr defaultColWidth="9.140625" defaultRowHeight="15"/>
  <cols>
    <col min="1" max="1" width="2.00390625" style="0" hidden="1" customWidth="1"/>
    <col min="2" max="2" width="39.28125" style="17" customWidth="1"/>
    <col min="3" max="3" width="15.28125" style="17" customWidth="1"/>
    <col min="4" max="4" width="18.140625" style="17" customWidth="1"/>
    <col min="5" max="5" width="19.57421875" style="17" customWidth="1"/>
    <col min="6" max="6" width="14.8515625" style="0" customWidth="1"/>
    <col min="7" max="7" width="13.7109375" style="0" customWidth="1"/>
  </cols>
  <sheetData>
    <row r="1" spans="1:5" s="3" customFormat="1" ht="15">
      <c r="A1" s="2"/>
      <c r="B1" s="6"/>
      <c r="C1" s="18" t="s">
        <v>168</v>
      </c>
      <c r="D1" s="18"/>
      <c r="E1" s="18"/>
    </row>
    <row r="2" spans="1:5" s="3" customFormat="1" ht="15">
      <c r="A2" s="2"/>
      <c r="B2" s="6"/>
      <c r="C2" s="18" t="s">
        <v>169</v>
      </c>
      <c r="D2" s="18"/>
      <c r="E2" s="18"/>
    </row>
    <row r="3" spans="1:5" s="3" customFormat="1" ht="12.75" customHeight="1">
      <c r="A3" s="2"/>
      <c r="B3" s="6"/>
      <c r="C3" s="18" t="s">
        <v>170</v>
      </c>
      <c r="D3" s="18"/>
      <c r="E3" s="18"/>
    </row>
    <row r="4" spans="1:5" s="3" customFormat="1" ht="15">
      <c r="A4" s="2"/>
      <c r="B4" s="6"/>
      <c r="C4" s="18" t="s">
        <v>191</v>
      </c>
      <c r="D4" s="18"/>
      <c r="E4" s="18"/>
    </row>
    <row r="5" spans="2:5" s="2" customFormat="1" ht="4.5" customHeight="1">
      <c r="B5" s="6"/>
      <c r="C5" s="7"/>
      <c r="D5" s="4"/>
      <c r="E5" s="4"/>
    </row>
    <row r="6" spans="1:5" s="2" customFormat="1" ht="33.75" customHeight="1">
      <c r="A6" s="19" t="s">
        <v>171</v>
      </c>
      <c r="B6" s="19"/>
      <c r="C6" s="19"/>
      <c r="D6" s="19"/>
      <c r="E6" s="19"/>
    </row>
    <row r="7" spans="1:5" ht="84.75" customHeight="1">
      <c r="A7" s="1"/>
      <c r="B7" s="8" t="s">
        <v>172</v>
      </c>
      <c r="C7" s="9" t="s">
        <v>173</v>
      </c>
      <c r="D7" s="9" t="s">
        <v>174</v>
      </c>
      <c r="E7" s="10" t="s">
        <v>175</v>
      </c>
    </row>
    <row r="8" spans="1:5" ht="15" customHeight="1">
      <c r="A8" s="1"/>
      <c r="B8" s="11" t="s">
        <v>43</v>
      </c>
      <c r="C8" s="11" t="s">
        <v>29</v>
      </c>
      <c r="D8" s="11" t="s">
        <v>60</v>
      </c>
      <c r="E8" s="12">
        <f>E9+E11+E13+E17+E24+E26+E31+E33+E39+E73+E78+E80+E83+E101+E37</f>
        <v>673989.1</v>
      </c>
    </row>
    <row r="9" spans="1:5" ht="28.5" customHeight="1">
      <c r="A9" s="1"/>
      <c r="B9" s="13" t="s">
        <v>176</v>
      </c>
      <c r="C9" s="13" t="s">
        <v>13</v>
      </c>
      <c r="D9" s="13"/>
      <c r="E9" s="14">
        <f>E10</f>
        <v>48</v>
      </c>
    </row>
    <row r="10" spans="1:5" ht="89.25" customHeight="1">
      <c r="A10" s="1"/>
      <c r="B10" s="11" t="s">
        <v>71</v>
      </c>
      <c r="C10" s="11" t="s">
        <v>13</v>
      </c>
      <c r="D10" s="11" t="s">
        <v>36</v>
      </c>
      <c r="E10" s="12">
        <v>48</v>
      </c>
    </row>
    <row r="11" spans="1:5" ht="30" customHeight="1">
      <c r="A11" s="1"/>
      <c r="B11" s="13" t="s">
        <v>177</v>
      </c>
      <c r="C11" s="13" t="s">
        <v>163</v>
      </c>
      <c r="D11" s="13"/>
      <c r="E11" s="14">
        <f>E12</f>
        <v>6.1</v>
      </c>
    </row>
    <row r="12" spans="1:5" ht="67.5" customHeight="1">
      <c r="A12" s="1"/>
      <c r="B12" s="11" t="s">
        <v>18</v>
      </c>
      <c r="C12" s="11" t="s">
        <v>163</v>
      </c>
      <c r="D12" s="11" t="s">
        <v>153</v>
      </c>
      <c r="E12" s="12">
        <v>6.1</v>
      </c>
    </row>
    <row r="13" spans="1:5" ht="27" customHeight="1">
      <c r="A13" s="1"/>
      <c r="B13" s="13" t="s">
        <v>178</v>
      </c>
      <c r="C13" s="13" t="s">
        <v>91</v>
      </c>
      <c r="D13" s="13"/>
      <c r="E13" s="14">
        <f>E14+E15+E16</f>
        <v>177.6</v>
      </c>
    </row>
    <row r="14" spans="1:5" ht="56.25" customHeight="1">
      <c r="A14" s="1"/>
      <c r="B14" s="11" t="s">
        <v>160</v>
      </c>
      <c r="C14" s="11" t="s">
        <v>91</v>
      </c>
      <c r="D14" s="11" t="s">
        <v>164</v>
      </c>
      <c r="E14" s="12">
        <v>27</v>
      </c>
    </row>
    <row r="15" spans="1:5" ht="91.5" customHeight="1">
      <c r="A15" s="1"/>
      <c r="B15" s="11" t="s">
        <v>148</v>
      </c>
      <c r="C15" s="11" t="s">
        <v>91</v>
      </c>
      <c r="D15" s="11" t="s">
        <v>39</v>
      </c>
      <c r="E15" s="12">
        <v>15.6</v>
      </c>
    </row>
    <row r="16" spans="1:5" ht="51" customHeight="1">
      <c r="A16" s="1"/>
      <c r="B16" s="11" t="s">
        <v>38</v>
      </c>
      <c r="C16" s="11" t="s">
        <v>91</v>
      </c>
      <c r="D16" s="11" t="s">
        <v>73</v>
      </c>
      <c r="E16" s="12">
        <v>135</v>
      </c>
    </row>
    <row r="17" spans="1:5" ht="55.5" customHeight="1">
      <c r="A17" s="1"/>
      <c r="B17" s="9" t="s">
        <v>179</v>
      </c>
      <c r="C17" s="13" t="s">
        <v>105</v>
      </c>
      <c r="D17" s="13"/>
      <c r="E17" s="14">
        <f>E18+E19+E20+E21+E22+E23</f>
        <v>2154.2</v>
      </c>
    </row>
    <row r="18" spans="1:5" ht="80.25" customHeight="1">
      <c r="A18" s="1"/>
      <c r="B18" s="11" t="s">
        <v>83</v>
      </c>
      <c r="C18" s="11" t="s">
        <v>105</v>
      </c>
      <c r="D18" s="11" t="s">
        <v>135</v>
      </c>
      <c r="E18" s="12">
        <v>149.8</v>
      </c>
    </row>
    <row r="19" spans="1:5" ht="79.5" customHeight="1">
      <c r="A19" s="1"/>
      <c r="B19" s="11" t="s">
        <v>114</v>
      </c>
      <c r="C19" s="11" t="s">
        <v>105</v>
      </c>
      <c r="D19" s="11" t="s">
        <v>149</v>
      </c>
      <c r="E19" s="12">
        <v>0.2</v>
      </c>
    </row>
    <row r="20" spans="1:5" ht="77.25" customHeight="1">
      <c r="A20" s="1"/>
      <c r="B20" s="11" t="s">
        <v>144</v>
      </c>
      <c r="C20" s="11" t="s">
        <v>105</v>
      </c>
      <c r="D20" s="11" t="s">
        <v>137</v>
      </c>
      <c r="E20" s="12">
        <v>741</v>
      </c>
    </row>
    <row r="21" spans="1:5" ht="79.5" customHeight="1">
      <c r="A21" s="1"/>
      <c r="B21" s="11" t="s">
        <v>134</v>
      </c>
      <c r="C21" s="11" t="s">
        <v>105</v>
      </c>
      <c r="D21" s="11" t="s">
        <v>150</v>
      </c>
      <c r="E21" s="12">
        <v>812</v>
      </c>
    </row>
    <row r="22" spans="1:5" ht="90" customHeight="1">
      <c r="A22" s="1"/>
      <c r="B22" s="11" t="s">
        <v>4</v>
      </c>
      <c r="C22" s="11" t="s">
        <v>105</v>
      </c>
      <c r="D22" s="11" t="s">
        <v>140</v>
      </c>
      <c r="E22" s="12">
        <v>322</v>
      </c>
    </row>
    <row r="23" spans="1:5" ht="105.75" customHeight="1">
      <c r="A23" s="1"/>
      <c r="B23" s="11" t="s">
        <v>98</v>
      </c>
      <c r="C23" s="11" t="s">
        <v>105</v>
      </c>
      <c r="D23" s="11" t="s">
        <v>44</v>
      </c>
      <c r="E23" s="12">
        <v>129.2</v>
      </c>
    </row>
    <row r="24" spans="1:5" ht="29.25" customHeight="1">
      <c r="A24" s="1"/>
      <c r="B24" s="13" t="s">
        <v>180</v>
      </c>
      <c r="C24" s="13" t="s">
        <v>133</v>
      </c>
      <c r="D24" s="13"/>
      <c r="E24" s="14">
        <f>E25</f>
        <v>19.7</v>
      </c>
    </row>
    <row r="25" spans="1:5" ht="57" customHeight="1">
      <c r="A25" s="1"/>
      <c r="B25" s="11" t="s">
        <v>38</v>
      </c>
      <c r="C25" s="11" t="s">
        <v>133</v>
      </c>
      <c r="D25" s="11" t="s">
        <v>73</v>
      </c>
      <c r="E25" s="12">
        <v>19.7</v>
      </c>
    </row>
    <row r="26" spans="1:5" ht="18.75" customHeight="1">
      <c r="A26" s="1"/>
      <c r="B26" s="15" t="s">
        <v>181</v>
      </c>
      <c r="C26" s="13" t="s">
        <v>45</v>
      </c>
      <c r="D26" s="13"/>
      <c r="E26" s="14">
        <f>E27+E28+E29+E30</f>
        <v>10401.800000000001</v>
      </c>
    </row>
    <row r="27" spans="1:5" ht="90.75" customHeight="1">
      <c r="A27" s="1"/>
      <c r="B27" s="11" t="s">
        <v>17</v>
      </c>
      <c r="C27" s="11" t="s">
        <v>45</v>
      </c>
      <c r="D27" s="11" t="s">
        <v>76</v>
      </c>
      <c r="E27" s="12">
        <v>4274.1</v>
      </c>
    </row>
    <row r="28" spans="1:5" ht="118.5" customHeight="1">
      <c r="A28" s="1"/>
      <c r="B28" s="11" t="s">
        <v>27</v>
      </c>
      <c r="C28" s="11" t="s">
        <v>45</v>
      </c>
      <c r="D28" s="11" t="s">
        <v>95</v>
      </c>
      <c r="E28" s="12">
        <v>43.4</v>
      </c>
    </row>
    <row r="29" spans="1:5" ht="90" customHeight="1">
      <c r="A29" s="1"/>
      <c r="B29" s="11" t="s">
        <v>104</v>
      </c>
      <c r="C29" s="11" t="s">
        <v>45</v>
      </c>
      <c r="D29" s="11" t="s">
        <v>77</v>
      </c>
      <c r="E29" s="12">
        <v>6912.1</v>
      </c>
    </row>
    <row r="30" spans="1:5" ht="90" customHeight="1">
      <c r="A30" s="1"/>
      <c r="B30" s="11" t="s">
        <v>115</v>
      </c>
      <c r="C30" s="11" t="s">
        <v>45</v>
      </c>
      <c r="D30" s="11" t="s">
        <v>96</v>
      </c>
      <c r="E30" s="12">
        <v>-827.8</v>
      </c>
    </row>
    <row r="31" spans="1:5" ht="30" customHeight="1">
      <c r="A31" s="1"/>
      <c r="B31" s="13" t="s">
        <v>182</v>
      </c>
      <c r="C31" s="13" t="s">
        <v>48</v>
      </c>
      <c r="D31" s="13"/>
      <c r="E31" s="14">
        <f>E32</f>
        <v>7.5</v>
      </c>
    </row>
    <row r="32" spans="1:5" ht="142.5" customHeight="1">
      <c r="A32" s="1"/>
      <c r="B32" s="11" t="s">
        <v>46</v>
      </c>
      <c r="C32" s="11" t="s">
        <v>48</v>
      </c>
      <c r="D32" s="11" t="s">
        <v>8</v>
      </c>
      <c r="E32" s="12">
        <v>7.5</v>
      </c>
    </row>
    <row r="33" spans="1:5" ht="39" customHeight="1">
      <c r="A33" s="1"/>
      <c r="B33" s="13" t="s">
        <v>183</v>
      </c>
      <c r="C33" s="13" t="s">
        <v>51</v>
      </c>
      <c r="D33" s="13"/>
      <c r="E33" s="14">
        <f>E34+E35+E36</f>
        <v>105</v>
      </c>
    </row>
    <row r="34" spans="1:5" ht="116.25" customHeight="1">
      <c r="A34" s="1"/>
      <c r="B34" s="11" t="s">
        <v>67</v>
      </c>
      <c r="C34" s="11" t="s">
        <v>51</v>
      </c>
      <c r="D34" s="11" t="s">
        <v>122</v>
      </c>
      <c r="E34" s="12">
        <v>12</v>
      </c>
    </row>
    <row r="35" spans="1:5" ht="131.25" customHeight="1">
      <c r="A35" s="1"/>
      <c r="B35" s="11" t="s">
        <v>162</v>
      </c>
      <c r="C35" s="11" t="s">
        <v>51</v>
      </c>
      <c r="D35" s="11" t="s">
        <v>121</v>
      </c>
      <c r="E35" s="12">
        <v>90</v>
      </c>
    </row>
    <row r="36" spans="1:5" ht="106.5" customHeight="1">
      <c r="A36" s="1"/>
      <c r="B36" s="11" t="s">
        <v>98</v>
      </c>
      <c r="C36" s="11" t="s">
        <v>51</v>
      </c>
      <c r="D36" s="11" t="s">
        <v>44</v>
      </c>
      <c r="E36" s="12">
        <v>3</v>
      </c>
    </row>
    <row r="37" spans="1:5" ht="18.75" customHeight="1">
      <c r="A37" s="1"/>
      <c r="B37" s="13" t="s">
        <v>184</v>
      </c>
      <c r="C37" s="13" t="s">
        <v>166</v>
      </c>
      <c r="D37" s="13"/>
      <c r="E37" s="14">
        <f>E38</f>
        <v>20</v>
      </c>
    </row>
    <row r="38" spans="1:5" ht="142.5" customHeight="1">
      <c r="A38" s="1"/>
      <c r="B38" s="11" t="s">
        <v>78</v>
      </c>
      <c r="C38" s="11" t="s">
        <v>166</v>
      </c>
      <c r="D38" s="11" t="s">
        <v>33</v>
      </c>
      <c r="E38" s="12">
        <v>20</v>
      </c>
    </row>
    <row r="39" spans="1:6" ht="15" customHeight="1">
      <c r="A39" s="1"/>
      <c r="B39" s="13" t="s">
        <v>185</v>
      </c>
      <c r="C39" s="13" t="s">
        <v>56</v>
      </c>
      <c r="D39" s="13"/>
      <c r="E39" s="14">
        <f>E40+E41+E42+E43+E44+E45+E46+E47+E48+E49+E50+E51+E52+E53+E54+E55+E56+E57+E58+E59+E60+E61+E62+E63+E64+E65+E66+E67+E68+E69+E70+E71+E72</f>
        <v>159661.80000000002</v>
      </c>
      <c r="F39" s="5"/>
    </row>
    <row r="40" spans="1:5" ht="129.75" customHeight="1">
      <c r="A40" s="1"/>
      <c r="B40" s="11" t="s">
        <v>128</v>
      </c>
      <c r="C40" s="11" t="s">
        <v>56</v>
      </c>
      <c r="D40" s="11" t="s">
        <v>85</v>
      </c>
      <c r="E40" s="12">
        <v>122731.9</v>
      </c>
    </row>
    <row r="41" spans="1:5" ht="105.75" customHeight="1">
      <c r="A41" s="1"/>
      <c r="B41" s="11" t="s">
        <v>62</v>
      </c>
      <c r="C41" s="11" t="s">
        <v>56</v>
      </c>
      <c r="D41" s="11" t="s">
        <v>37</v>
      </c>
      <c r="E41" s="12">
        <v>241.2</v>
      </c>
    </row>
    <row r="42" spans="1:5" ht="130.5" customHeight="1">
      <c r="A42" s="1"/>
      <c r="B42" s="11" t="s">
        <v>92</v>
      </c>
      <c r="C42" s="11" t="s">
        <v>56</v>
      </c>
      <c r="D42" s="11" t="s">
        <v>30</v>
      </c>
      <c r="E42" s="12">
        <v>255.1</v>
      </c>
    </row>
    <row r="43" spans="1:5" ht="102.75" customHeight="1">
      <c r="A43" s="1"/>
      <c r="B43" s="11" t="s">
        <v>151</v>
      </c>
      <c r="C43" s="11" t="s">
        <v>56</v>
      </c>
      <c r="D43" s="11" t="s">
        <v>74</v>
      </c>
      <c r="E43" s="12">
        <v>13.8</v>
      </c>
    </row>
    <row r="44" spans="1:5" ht="181.5" customHeight="1">
      <c r="A44" s="1"/>
      <c r="B44" s="11" t="s">
        <v>161</v>
      </c>
      <c r="C44" s="11" t="s">
        <v>56</v>
      </c>
      <c r="D44" s="11" t="s">
        <v>109</v>
      </c>
      <c r="E44" s="12">
        <v>119.4</v>
      </c>
    </row>
    <row r="45" spans="1:5" ht="153.75" customHeight="1">
      <c r="A45" s="1"/>
      <c r="B45" s="11" t="s">
        <v>6</v>
      </c>
      <c r="C45" s="11" t="s">
        <v>56</v>
      </c>
      <c r="D45" s="11" t="s">
        <v>50</v>
      </c>
      <c r="E45" s="12">
        <v>3.1</v>
      </c>
    </row>
    <row r="46" spans="1:5" ht="178.5" customHeight="1">
      <c r="A46" s="1"/>
      <c r="B46" s="11" t="s">
        <v>102</v>
      </c>
      <c r="C46" s="11" t="s">
        <v>56</v>
      </c>
      <c r="D46" s="11" t="s">
        <v>15</v>
      </c>
      <c r="E46" s="12">
        <v>2.8</v>
      </c>
    </row>
    <row r="47" spans="1:5" ht="88.5" customHeight="1">
      <c r="A47" s="1"/>
      <c r="B47" s="11" t="s">
        <v>59</v>
      </c>
      <c r="C47" s="11" t="s">
        <v>56</v>
      </c>
      <c r="D47" s="11" t="s">
        <v>88</v>
      </c>
      <c r="E47" s="12">
        <v>147.9</v>
      </c>
    </row>
    <row r="48" spans="1:5" ht="66.75" customHeight="1">
      <c r="A48" s="1"/>
      <c r="B48" s="11" t="s">
        <v>12</v>
      </c>
      <c r="C48" s="11" t="s">
        <v>56</v>
      </c>
      <c r="D48" s="11" t="s">
        <v>65</v>
      </c>
      <c r="E48" s="12">
        <v>1.7</v>
      </c>
    </row>
    <row r="49" spans="1:5" ht="89.25" customHeight="1">
      <c r="A49" s="1"/>
      <c r="B49" s="11" t="s">
        <v>5</v>
      </c>
      <c r="C49" s="11" t="s">
        <v>56</v>
      </c>
      <c r="D49" s="11" t="s">
        <v>35</v>
      </c>
      <c r="E49" s="12">
        <v>2.4</v>
      </c>
    </row>
    <row r="50" spans="1:5" ht="140.25" customHeight="1">
      <c r="A50" s="1"/>
      <c r="B50" s="11" t="s">
        <v>21</v>
      </c>
      <c r="C50" s="11" t="s">
        <v>56</v>
      </c>
      <c r="D50" s="11" t="s">
        <v>111</v>
      </c>
      <c r="E50" s="12">
        <v>29.9</v>
      </c>
    </row>
    <row r="51" spans="1:5" ht="64.5" customHeight="1">
      <c r="A51" s="1"/>
      <c r="B51" s="11" t="s">
        <v>52</v>
      </c>
      <c r="C51" s="11" t="s">
        <v>56</v>
      </c>
      <c r="D51" s="11" t="s">
        <v>87</v>
      </c>
      <c r="E51" s="12">
        <v>10592.2</v>
      </c>
    </row>
    <row r="52" spans="1:5" ht="42.75" customHeight="1">
      <c r="A52" s="1"/>
      <c r="B52" s="11" t="s">
        <v>127</v>
      </c>
      <c r="C52" s="11" t="s">
        <v>56</v>
      </c>
      <c r="D52" s="11" t="s">
        <v>63</v>
      </c>
      <c r="E52" s="12">
        <v>53.2</v>
      </c>
    </row>
    <row r="53" spans="1:5" ht="39" customHeight="1">
      <c r="A53" s="1"/>
      <c r="B53" s="11" t="s">
        <v>155</v>
      </c>
      <c r="C53" s="11" t="s">
        <v>56</v>
      </c>
      <c r="D53" s="11" t="s">
        <v>142</v>
      </c>
      <c r="E53" s="12">
        <v>0</v>
      </c>
    </row>
    <row r="54" spans="1:5" ht="63.75" customHeight="1">
      <c r="A54" s="1"/>
      <c r="B54" s="11" t="s">
        <v>167</v>
      </c>
      <c r="C54" s="11" t="s">
        <v>56</v>
      </c>
      <c r="D54" s="11" t="s">
        <v>31</v>
      </c>
      <c r="E54" s="12">
        <v>19</v>
      </c>
    </row>
    <row r="55" spans="1:5" ht="90" customHeight="1">
      <c r="A55" s="1"/>
      <c r="B55" s="11" t="s">
        <v>66</v>
      </c>
      <c r="C55" s="11" t="s">
        <v>56</v>
      </c>
      <c r="D55" s="11" t="s">
        <v>110</v>
      </c>
      <c r="E55" s="12">
        <v>0.3</v>
      </c>
    </row>
    <row r="56" spans="1:5" ht="70.5" customHeight="1">
      <c r="A56" s="1"/>
      <c r="B56" s="11" t="s">
        <v>42</v>
      </c>
      <c r="C56" s="11" t="s">
        <v>56</v>
      </c>
      <c r="D56" s="11" t="s">
        <v>75</v>
      </c>
      <c r="E56" s="12">
        <v>2.6</v>
      </c>
    </row>
    <row r="57" spans="1:5" ht="90.75" customHeight="1">
      <c r="A57" s="1"/>
      <c r="B57" s="11" t="s">
        <v>97</v>
      </c>
      <c r="C57" s="11" t="s">
        <v>56</v>
      </c>
      <c r="D57" s="11" t="s">
        <v>49</v>
      </c>
      <c r="E57" s="12">
        <v>0.7</v>
      </c>
    </row>
    <row r="58" spans="1:5" ht="57.75" customHeight="1">
      <c r="A58" s="1"/>
      <c r="B58" s="11" t="s">
        <v>81</v>
      </c>
      <c r="C58" s="11" t="s">
        <v>56</v>
      </c>
      <c r="D58" s="11" t="s">
        <v>112</v>
      </c>
      <c r="E58" s="12">
        <v>239</v>
      </c>
    </row>
    <row r="59" spans="1:5" ht="30" customHeight="1">
      <c r="A59" s="1"/>
      <c r="B59" s="11" t="s">
        <v>139</v>
      </c>
      <c r="C59" s="11" t="s">
        <v>56</v>
      </c>
      <c r="D59" s="11" t="s">
        <v>53</v>
      </c>
      <c r="E59" s="12">
        <v>1.1</v>
      </c>
    </row>
    <row r="60" spans="1:5" ht="54" customHeight="1">
      <c r="A60" s="1"/>
      <c r="B60" s="11" t="s">
        <v>20</v>
      </c>
      <c r="C60" s="11" t="s">
        <v>56</v>
      </c>
      <c r="D60" s="11" t="s">
        <v>19</v>
      </c>
      <c r="E60" s="12">
        <v>0.3</v>
      </c>
    </row>
    <row r="61" spans="1:5" ht="92.25" customHeight="1">
      <c r="A61" s="1"/>
      <c r="B61" s="11" t="s">
        <v>117</v>
      </c>
      <c r="C61" s="11" t="s">
        <v>56</v>
      </c>
      <c r="D61" s="11" t="s">
        <v>57</v>
      </c>
      <c r="E61" s="12">
        <v>331</v>
      </c>
    </row>
    <row r="62" spans="1:5" ht="62.25" customHeight="1">
      <c r="A62" s="1"/>
      <c r="B62" s="11" t="s">
        <v>123</v>
      </c>
      <c r="C62" s="11" t="s">
        <v>56</v>
      </c>
      <c r="D62" s="11" t="s">
        <v>24</v>
      </c>
      <c r="E62" s="12">
        <v>0.1</v>
      </c>
    </row>
    <row r="63" spans="1:5" ht="66" customHeight="1">
      <c r="A63" s="1"/>
      <c r="B63" s="11" t="s">
        <v>113</v>
      </c>
      <c r="C63" s="11" t="s">
        <v>56</v>
      </c>
      <c r="D63" s="11" t="s">
        <v>132</v>
      </c>
      <c r="E63" s="12">
        <v>336.6</v>
      </c>
    </row>
    <row r="64" spans="1:5" ht="39.75" customHeight="1">
      <c r="A64" s="1"/>
      <c r="B64" s="11" t="s">
        <v>116</v>
      </c>
      <c r="C64" s="11" t="s">
        <v>56</v>
      </c>
      <c r="D64" s="11" t="s">
        <v>103</v>
      </c>
      <c r="E64" s="12">
        <v>7.5</v>
      </c>
    </row>
    <row r="65" spans="1:5" ht="77.25" customHeight="1">
      <c r="A65" s="1"/>
      <c r="B65" s="11" t="s">
        <v>130</v>
      </c>
      <c r="C65" s="11" t="s">
        <v>56</v>
      </c>
      <c r="D65" s="11" t="s">
        <v>145</v>
      </c>
      <c r="E65" s="12">
        <v>20322.4</v>
      </c>
    </row>
    <row r="66" spans="1:5" ht="57" customHeight="1">
      <c r="A66" s="1"/>
      <c r="B66" s="11" t="s">
        <v>84</v>
      </c>
      <c r="C66" s="11" t="s">
        <v>56</v>
      </c>
      <c r="D66" s="11" t="s">
        <v>82</v>
      </c>
      <c r="E66" s="12">
        <v>10.4</v>
      </c>
    </row>
    <row r="67" spans="1:5" ht="79.5" customHeight="1">
      <c r="A67" s="1"/>
      <c r="B67" s="11" t="s">
        <v>119</v>
      </c>
      <c r="C67" s="11" t="s">
        <v>56</v>
      </c>
      <c r="D67" s="11" t="s">
        <v>80</v>
      </c>
      <c r="E67" s="12">
        <v>0</v>
      </c>
    </row>
    <row r="68" spans="1:5" ht="102.75" customHeight="1">
      <c r="A68" s="1"/>
      <c r="B68" s="11" t="s">
        <v>120</v>
      </c>
      <c r="C68" s="11" t="s">
        <v>56</v>
      </c>
      <c r="D68" s="11" t="s">
        <v>147</v>
      </c>
      <c r="E68" s="12">
        <v>3986.4</v>
      </c>
    </row>
    <row r="69" spans="1:5" ht="94.5" customHeight="1">
      <c r="A69" s="1"/>
      <c r="B69" s="11" t="s">
        <v>141</v>
      </c>
      <c r="C69" s="11" t="s">
        <v>56</v>
      </c>
      <c r="D69" s="11" t="s">
        <v>0</v>
      </c>
      <c r="E69" s="12">
        <v>51.7</v>
      </c>
    </row>
    <row r="70" spans="1:5" ht="129" customHeight="1">
      <c r="A70" s="1"/>
      <c r="B70" s="11" t="s">
        <v>55</v>
      </c>
      <c r="C70" s="11" t="s">
        <v>56</v>
      </c>
      <c r="D70" s="11" t="s">
        <v>2</v>
      </c>
      <c r="E70" s="12">
        <v>56.4</v>
      </c>
    </row>
    <row r="71" spans="1:5" ht="129.75" customHeight="1">
      <c r="A71" s="1"/>
      <c r="B71" s="11" t="s">
        <v>64</v>
      </c>
      <c r="C71" s="11" t="s">
        <v>56</v>
      </c>
      <c r="D71" s="11" t="s">
        <v>10</v>
      </c>
      <c r="E71" s="12">
        <v>19.7</v>
      </c>
    </row>
    <row r="72" spans="1:5" ht="115.5" customHeight="1">
      <c r="A72" s="1"/>
      <c r="B72" s="11" t="s">
        <v>67</v>
      </c>
      <c r="C72" s="11" t="s">
        <v>25</v>
      </c>
      <c r="D72" s="11" t="s">
        <v>122</v>
      </c>
      <c r="E72" s="12">
        <v>82</v>
      </c>
    </row>
    <row r="73" spans="1:6" ht="30" customHeight="1">
      <c r="A73" s="1"/>
      <c r="B73" s="13" t="s">
        <v>186</v>
      </c>
      <c r="C73" s="13" t="s">
        <v>25</v>
      </c>
      <c r="D73" s="13"/>
      <c r="E73" s="14">
        <f>E74+E75+E76+E77</f>
        <v>1735.4</v>
      </c>
      <c r="F73" s="5"/>
    </row>
    <row r="74" spans="1:5" ht="127.5" customHeight="1">
      <c r="A74" s="1"/>
      <c r="B74" s="11" t="s">
        <v>162</v>
      </c>
      <c r="C74" s="11" t="s">
        <v>25</v>
      </c>
      <c r="D74" s="11" t="s">
        <v>121</v>
      </c>
      <c r="E74" s="12">
        <v>31</v>
      </c>
    </row>
    <row r="75" spans="1:5" ht="75" customHeight="1">
      <c r="A75" s="1"/>
      <c r="B75" s="11" t="s">
        <v>129</v>
      </c>
      <c r="C75" s="11" t="s">
        <v>25</v>
      </c>
      <c r="D75" s="11" t="s">
        <v>86</v>
      </c>
      <c r="E75" s="12">
        <v>679.2</v>
      </c>
    </row>
    <row r="76" spans="1:5" ht="142.5" customHeight="1">
      <c r="A76" s="1"/>
      <c r="B76" s="11" t="s">
        <v>46</v>
      </c>
      <c r="C76" s="11" t="s">
        <v>25</v>
      </c>
      <c r="D76" s="11" t="s">
        <v>8</v>
      </c>
      <c r="E76" s="12">
        <v>438.6</v>
      </c>
    </row>
    <row r="77" spans="1:5" ht="102.75" customHeight="1">
      <c r="A77" s="1"/>
      <c r="B77" s="11" t="s">
        <v>98</v>
      </c>
      <c r="C77" s="11" t="s">
        <v>25</v>
      </c>
      <c r="D77" s="11" t="s">
        <v>44</v>
      </c>
      <c r="E77" s="12">
        <v>586.6</v>
      </c>
    </row>
    <row r="78" spans="1:5" ht="30.75" customHeight="1">
      <c r="A78" s="1"/>
      <c r="B78" s="13" t="s">
        <v>187</v>
      </c>
      <c r="C78" s="13" t="s">
        <v>138</v>
      </c>
      <c r="D78" s="13"/>
      <c r="E78" s="14">
        <f>E79</f>
        <v>50</v>
      </c>
    </row>
    <row r="79" spans="1:5" ht="81" customHeight="1">
      <c r="A79" s="1"/>
      <c r="B79" s="11" t="s">
        <v>68</v>
      </c>
      <c r="C79" s="11" t="s">
        <v>138</v>
      </c>
      <c r="D79" s="11" t="s">
        <v>154</v>
      </c>
      <c r="E79" s="12">
        <v>50</v>
      </c>
    </row>
    <row r="80" spans="1:6" ht="42" customHeight="1">
      <c r="A80" s="1"/>
      <c r="B80" s="9" t="s">
        <v>188</v>
      </c>
      <c r="C80" s="13" t="s">
        <v>58</v>
      </c>
      <c r="D80" s="13"/>
      <c r="E80" s="14">
        <f>E81+E82</f>
        <v>1144.2</v>
      </c>
      <c r="F80" s="5"/>
    </row>
    <row r="81" spans="1:5" ht="106.5" customHeight="1">
      <c r="A81" s="1"/>
      <c r="B81" s="11" t="s">
        <v>14</v>
      </c>
      <c r="C81" s="11" t="s">
        <v>58</v>
      </c>
      <c r="D81" s="11" t="s">
        <v>99</v>
      </c>
      <c r="E81" s="12">
        <v>676.4</v>
      </c>
    </row>
    <row r="82" spans="1:5" ht="55.5" customHeight="1">
      <c r="A82" s="1"/>
      <c r="B82" s="11" t="s">
        <v>9</v>
      </c>
      <c r="C82" s="11" t="s">
        <v>58</v>
      </c>
      <c r="D82" s="11" t="s">
        <v>16</v>
      </c>
      <c r="E82" s="12">
        <v>467.8</v>
      </c>
    </row>
    <row r="83" spans="1:6" ht="34.5" customHeight="1">
      <c r="A83" s="1"/>
      <c r="B83" s="16" t="s">
        <v>189</v>
      </c>
      <c r="C83" s="13" t="s">
        <v>101</v>
      </c>
      <c r="D83" s="13"/>
      <c r="E83" s="14">
        <f>E84+E85+E86+E87+E88+E89+E90+E91+E92+E93+E94+E95+E96+E97+E98+E99+E100</f>
        <v>494384.69999999995</v>
      </c>
      <c r="F83" s="5"/>
    </row>
    <row r="84" spans="1:5" ht="37.5" customHeight="1">
      <c r="A84" s="1"/>
      <c r="B84" s="11" t="s">
        <v>157</v>
      </c>
      <c r="C84" s="11" t="s">
        <v>101</v>
      </c>
      <c r="D84" s="11" t="s">
        <v>124</v>
      </c>
      <c r="E84" s="12">
        <v>21.5</v>
      </c>
    </row>
    <row r="85" spans="1:5" ht="53.25" customHeight="1">
      <c r="A85" s="1"/>
      <c r="B85" s="11" t="s">
        <v>38</v>
      </c>
      <c r="C85" s="11" t="s">
        <v>101</v>
      </c>
      <c r="D85" s="11" t="s">
        <v>73</v>
      </c>
      <c r="E85" s="12">
        <v>83.7</v>
      </c>
    </row>
    <row r="86" spans="1:5" ht="28.5" customHeight="1">
      <c r="A86" s="1"/>
      <c r="B86" s="11" t="s">
        <v>159</v>
      </c>
      <c r="C86" s="11" t="s">
        <v>101</v>
      </c>
      <c r="D86" s="11" t="s">
        <v>158</v>
      </c>
      <c r="E86" s="12">
        <v>13.1</v>
      </c>
    </row>
    <row r="87" spans="1:5" ht="15" customHeight="1">
      <c r="A87" s="1"/>
      <c r="B87" s="11" t="s">
        <v>54</v>
      </c>
      <c r="C87" s="11" t="s">
        <v>101</v>
      </c>
      <c r="D87" s="11" t="s">
        <v>94</v>
      </c>
      <c r="E87" s="12">
        <v>49579</v>
      </c>
    </row>
    <row r="88" spans="1:5" ht="39.75" customHeight="1">
      <c r="A88" s="1"/>
      <c r="B88" s="11" t="s">
        <v>126</v>
      </c>
      <c r="C88" s="11" t="s">
        <v>101</v>
      </c>
      <c r="D88" s="11" t="s">
        <v>47</v>
      </c>
      <c r="E88" s="12">
        <v>8000</v>
      </c>
    </row>
    <row r="89" spans="1:5" ht="55.5" customHeight="1">
      <c r="A89" s="1"/>
      <c r="B89" s="11" t="s">
        <v>70</v>
      </c>
      <c r="C89" s="11" t="s">
        <v>101</v>
      </c>
      <c r="D89" s="11" t="s">
        <v>152</v>
      </c>
      <c r="E89" s="12">
        <v>7700</v>
      </c>
    </row>
    <row r="90" spans="1:5" ht="65.25" customHeight="1">
      <c r="A90" s="1"/>
      <c r="B90" s="11" t="s">
        <v>146</v>
      </c>
      <c r="C90" s="11" t="s">
        <v>101</v>
      </c>
      <c r="D90" s="11" t="s">
        <v>79</v>
      </c>
      <c r="E90" s="12">
        <v>651</v>
      </c>
    </row>
    <row r="91" spans="1:5" ht="28.5" customHeight="1">
      <c r="A91" s="1"/>
      <c r="B91" s="11" t="s">
        <v>143</v>
      </c>
      <c r="C91" s="11" t="s">
        <v>101</v>
      </c>
      <c r="D91" s="11" t="s">
        <v>34</v>
      </c>
      <c r="E91" s="12">
        <v>278.8</v>
      </c>
    </row>
    <row r="92" spans="1:5" ht="92.25" customHeight="1">
      <c r="A92" s="1"/>
      <c r="B92" s="11" t="s">
        <v>3</v>
      </c>
      <c r="C92" s="11" t="s">
        <v>101</v>
      </c>
      <c r="D92" s="11" t="s">
        <v>118</v>
      </c>
      <c r="E92" s="12">
        <v>1219.9</v>
      </c>
    </row>
    <row r="93" spans="1:5" ht="28.5" customHeight="1">
      <c r="A93" s="1"/>
      <c r="B93" s="11" t="s">
        <v>61</v>
      </c>
      <c r="C93" s="11" t="s">
        <v>101</v>
      </c>
      <c r="D93" s="11" t="s">
        <v>90</v>
      </c>
      <c r="E93" s="12">
        <v>60590.1</v>
      </c>
    </row>
    <row r="94" spans="1:5" ht="56.25" customHeight="1">
      <c r="A94" s="1"/>
      <c r="B94" s="11" t="s">
        <v>136</v>
      </c>
      <c r="C94" s="11" t="s">
        <v>101</v>
      </c>
      <c r="D94" s="11" t="s">
        <v>11</v>
      </c>
      <c r="E94" s="12">
        <v>344201</v>
      </c>
    </row>
    <row r="95" spans="1:5" ht="63.75" customHeight="1">
      <c r="A95" s="1"/>
      <c r="B95" s="11" t="s">
        <v>106</v>
      </c>
      <c r="C95" s="11" t="s">
        <v>101</v>
      </c>
      <c r="D95" s="11" t="s">
        <v>40</v>
      </c>
      <c r="E95" s="12">
        <v>11498.2</v>
      </c>
    </row>
    <row r="96" spans="1:5" ht="50.25" customHeight="1">
      <c r="A96" s="1"/>
      <c r="B96" s="11" t="s">
        <v>26</v>
      </c>
      <c r="C96" s="11" t="s">
        <v>101</v>
      </c>
      <c r="D96" s="11" t="s">
        <v>69</v>
      </c>
      <c r="E96" s="12">
        <v>1466.3</v>
      </c>
    </row>
    <row r="97" spans="1:5" ht="79.5" customHeight="1">
      <c r="A97" s="1"/>
      <c r="B97" s="11" t="s">
        <v>131</v>
      </c>
      <c r="C97" s="11" t="s">
        <v>101</v>
      </c>
      <c r="D97" s="11" t="s">
        <v>107</v>
      </c>
      <c r="E97" s="12">
        <v>8037.1</v>
      </c>
    </row>
    <row r="98" spans="1:5" ht="63.75" customHeight="1">
      <c r="A98" s="1"/>
      <c r="B98" s="11" t="s">
        <v>156</v>
      </c>
      <c r="C98" s="11" t="s">
        <v>101</v>
      </c>
      <c r="D98" s="11" t="s">
        <v>28</v>
      </c>
      <c r="E98" s="12">
        <v>275</v>
      </c>
    </row>
    <row r="99" spans="1:5" ht="40.5" customHeight="1">
      <c r="A99" s="1"/>
      <c r="B99" s="11" t="s">
        <v>23</v>
      </c>
      <c r="C99" s="11" t="s">
        <v>101</v>
      </c>
      <c r="D99" s="11" t="s">
        <v>108</v>
      </c>
      <c r="E99" s="12">
        <v>750</v>
      </c>
    </row>
    <row r="100" spans="1:5" ht="79.5" customHeight="1">
      <c r="A100" s="1"/>
      <c r="B100" s="11" t="s">
        <v>41</v>
      </c>
      <c r="C100" s="11" t="s">
        <v>101</v>
      </c>
      <c r="D100" s="11" t="s">
        <v>89</v>
      </c>
      <c r="E100" s="12">
        <v>20</v>
      </c>
    </row>
    <row r="101" spans="1:5" ht="74.25" customHeight="1">
      <c r="A101" s="1"/>
      <c r="B101" s="9" t="s">
        <v>190</v>
      </c>
      <c r="C101" s="13" t="s">
        <v>72</v>
      </c>
      <c r="D101" s="13"/>
      <c r="E101" s="14">
        <f>E102+E103+E104+E105</f>
        <v>4073.1</v>
      </c>
    </row>
    <row r="102" spans="1:5" ht="114.75" customHeight="1">
      <c r="A102" s="1"/>
      <c r="B102" s="11" t="s">
        <v>125</v>
      </c>
      <c r="C102" s="11" t="s">
        <v>72</v>
      </c>
      <c r="D102" s="11" t="s">
        <v>100</v>
      </c>
      <c r="E102" s="12">
        <v>1509.3</v>
      </c>
    </row>
    <row r="103" spans="1:5" ht="91.5" customHeight="1">
      <c r="A103" s="1"/>
      <c r="B103" s="11" t="s">
        <v>32</v>
      </c>
      <c r="C103" s="11" t="s">
        <v>72</v>
      </c>
      <c r="D103" s="11" t="s">
        <v>93</v>
      </c>
      <c r="E103" s="12">
        <v>2168.6</v>
      </c>
    </row>
    <row r="104" spans="1:5" ht="116.25" customHeight="1">
      <c r="A104" s="1"/>
      <c r="B104" s="11" t="s">
        <v>22</v>
      </c>
      <c r="C104" s="11" t="s">
        <v>72</v>
      </c>
      <c r="D104" s="11" t="s">
        <v>7</v>
      </c>
      <c r="E104" s="12">
        <v>299.3</v>
      </c>
    </row>
    <row r="105" spans="1:5" ht="80.25" customHeight="1">
      <c r="A105" s="1"/>
      <c r="B105" s="11" t="s">
        <v>1</v>
      </c>
      <c r="C105" s="11" t="s">
        <v>72</v>
      </c>
      <c r="D105" s="11" t="s">
        <v>165</v>
      </c>
      <c r="E105" s="12">
        <v>95.9</v>
      </c>
    </row>
  </sheetData>
  <sheetProtection/>
  <autoFilter ref="B7:E105"/>
  <mergeCells count="5">
    <mergeCell ref="C3:E3"/>
    <mergeCell ref="A6:E6"/>
    <mergeCell ref="C1:E1"/>
    <mergeCell ref="C2:E2"/>
    <mergeCell ref="C4:E4"/>
  </mergeCells>
  <printOptions/>
  <pageMargins left="0.699999988079071" right="0.699999988079071" top="0.75" bottom="0.75" header="0.30000001192092896" footer="0.30000001192092896"/>
  <pageSetup errors="blank"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User</cp:lastModifiedBy>
  <cp:lastPrinted>2018-03-29T23:52:56Z</cp:lastPrinted>
  <dcterms:created xsi:type="dcterms:W3CDTF">2018-02-26T04:48:08Z</dcterms:created>
  <dcterms:modified xsi:type="dcterms:W3CDTF">2018-05-27T23:47:27Z</dcterms:modified>
  <cp:category/>
  <cp:version/>
  <cp:contentType/>
  <cp:contentStatus/>
</cp:coreProperties>
</file>