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G306" i="3"/>
  <c r="G297"/>
  <c r="G282"/>
  <c r="G281" s="1"/>
  <c r="G279"/>
  <c r="G278" s="1"/>
  <c r="G267"/>
  <c r="G266" s="1"/>
  <c r="G265" s="1"/>
  <c r="G264" s="1"/>
  <c r="G262"/>
  <c r="G261" s="1"/>
  <c r="G255"/>
  <c r="G22"/>
  <c r="G277" l="1"/>
  <c r="G276" s="1"/>
  <c r="G235"/>
  <c r="G234" s="1"/>
  <c r="G232" l="1"/>
  <c r="G231" s="1"/>
  <c r="G121"/>
  <c r="G119" l="1"/>
  <c r="G288"/>
  <c r="G287" s="1"/>
  <c r="G286" s="1"/>
  <c r="G285" s="1"/>
  <c r="G284" s="1"/>
  <c r="G344"/>
  <c r="G342"/>
  <c r="G341" s="1"/>
  <c r="G147"/>
  <c r="G146" s="1"/>
  <c r="G238"/>
  <c r="G237" s="1"/>
  <c r="G229"/>
  <c r="G228" s="1"/>
  <c r="G221"/>
  <c r="G220" s="1"/>
  <c r="G219" s="1"/>
  <c r="G218" s="1"/>
  <c r="G217" s="1"/>
  <c r="G152"/>
  <c r="G151" s="1"/>
  <c r="G150" s="1"/>
  <c r="G149" s="1"/>
  <c r="G227" l="1"/>
  <c r="G188"/>
  <c r="G187" s="1"/>
  <c r="G174"/>
  <c r="G173" s="1"/>
  <c r="G172" s="1"/>
  <c r="G171" s="1"/>
  <c r="G170" s="1"/>
  <c r="G137"/>
  <c r="G136" s="1"/>
  <c r="G134"/>
  <c r="G133" s="1"/>
  <c r="G84"/>
  <c r="G83" s="1"/>
  <c r="G186" l="1"/>
  <c r="G185" s="1"/>
  <c r="G184" s="1"/>
  <c r="G183" s="1"/>
  <c r="G132"/>
  <c r="G90" l="1"/>
  <c r="G89" s="1"/>
  <c r="G93"/>
  <c r="G92" s="1"/>
  <c r="G96"/>
  <c r="G95" s="1"/>
  <c r="G99"/>
  <c r="G101"/>
  <c r="G104"/>
  <c r="G103" s="1"/>
  <c r="G181"/>
  <c r="G180" s="1"/>
  <c r="G164"/>
  <c r="G166"/>
  <c r="G168"/>
  <c r="G98" l="1"/>
  <c r="G88" s="1"/>
  <c r="G87" s="1"/>
  <c r="G86" s="1"/>
  <c r="G179"/>
  <c r="G178" s="1"/>
  <c r="G177" s="1"/>
  <c r="G176" s="1"/>
  <c r="G163"/>
  <c r="G162" s="1"/>
  <c r="G161" s="1"/>
  <c r="G160" l="1"/>
  <c r="G159" s="1"/>
  <c r="G351"/>
  <c r="G353"/>
  <c r="G81"/>
  <c r="G157"/>
  <c r="G156" s="1"/>
  <c r="G155" s="1"/>
  <c r="G154" s="1"/>
  <c r="G144"/>
  <c r="G143" s="1"/>
  <c r="G128"/>
  <c r="G127" s="1"/>
  <c r="G117"/>
  <c r="G116" s="1"/>
  <c r="G15"/>
  <c r="G14" s="1"/>
  <c r="G13" s="1"/>
  <c r="G12" s="1"/>
  <c r="G110"/>
  <c r="G109" s="1"/>
  <c r="G108" s="1"/>
  <c r="G107" s="1"/>
  <c r="G106" s="1"/>
  <c r="G142" l="1"/>
  <c r="G141" s="1"/>
  <c r="G350"/>
  <c r="G349" s="1"/>
  <c r="G348" s="1"/>
  <c r="G347" s="1"/>
  <c r="G126"/>
  <c r="G115"/>
  <c r="G114" s="1"/>
  <c r="G113" s="1"/>
  <c r="G112" l="1"/>
  <c r="G140"/>
  <c r="G139" s="1"/>
  <c r="G131" s="1"/>
  <c r="G125"/>
  <c r="G124" s="1"/>
  <c r="G123" s="1"/>
  <c r="G48"/>
  <c r="G47" s="1"/>
  <c r="G46" s="1"/>
  <c r="G45" s="1"/>
  <c r="G332"/>
  <c r="G225"/>
  <c r="G224" s="1"/>
  <c r="G223" s="1"/>
  <c r="G216" s="1"/>
  <c r="G29"/>
  <c r="G20"/>
  <c r="G19" s="1"/>
  <c r="G60"/>
  <c r="G59" s="1"/>
  <c r="G58" l="1"/>
  <c r="G57" s="1"/>
  <c r="G56" s="1"/>
  <c r="G55" s="1"/>
  <c r="G326" l="1"/>
  <c r="G325" s="1"/>
  <c r="G324" s="1"/>
  <c r="G311"/>
  <c r="G310" s="1"/>
  <c r="G305"/>
  <c r="G304" s="1"/>
  <c r="G308"/>
  <c r="G32"/>
  <c r="G34"/>
  <c r="G25"/>
  <c r="G70" l="1"/>
  <c r="G69" s="1"/>
  <c r="G67"/>
  <c r="G66" s="1"/>
  <c r="G65" l="1"/>
  <c r="G64" s="1"/>
  <c r="G63" s="1"/>
  <c r="G62" s="1"/>
  <c r="G335"/>
  <c r="G339"/>
  <c r="G337"/>
  <c r="G331"/>
  <c r="G317"/>
  <c r="G316" s="1"/>
  <c r="G40"/>
  <c r="G42"/>
  <c r="G259"/>
  <c r="G257"/>
  <c r="G251"/>
  <c r="G250" s="1"/>
  <c r="G247"/>
  <c r="G246" s="1"/>
  <c r="G245" s="1"/>
  <c r="G39" l="1"/>
  <c r="G38" s="1"/>
  <c r="G37" s="1"/>
  <c r="G249"/>
  <c r="G244" s="1"/>
  <c r="G334"/>
  <c r="G330" s="1"/>
  <c r="G329" s="1"/>
  <c r="G323"/>
  <c r="G322" s="1"/>
  <c r="G254"/>
  <c r="G214"/>
  <c r="G213" s="1"/>
  <c r="G24"/>
  <c r="G18" s="1"/>
  <c r="G307"/>
  <c r="G303" s="1"/>
  <c r="G80"/>
  <c r="G79" s="1"/>
  <c r="G78" s="1"/>
  <c r="G320"/>
  <c r="G319" s="1"/>
  <c r="G315" s="1"/>
  <c r="G314" s="1"/>
  <c r="G299"/>
  <c r="G298" s="1"/>
  <c r="G274"/>
  <c r="G273" s="1"/>
  <c r="G272" s="1"/>
  <c r="G271" s="1"/>
  <c r="G270" s="1"/>
  <c r="G269" s="1"/>
  <c r="G53"/>
  <c r="G52" s="1"/>
  <c r="G51" s="1"/>
  <c r="G50" s="1"/>
  <c r="G44" s="1"/>
  <c r="G28"/>
  <c r="G296"/>
  <c r="G295" s="1"/>
  <c r="G76"/>
  <c r="G75" s="1"/>
  <c r="G74" s="1"/>
  <c r="G73" s="1"/>
  <c r="G196"/>
  <c r="G195" s="1"/>
  <c r="G204"/>
  <c r="G203" s="1"/>
  <c r="G207"/>
  <c r="G206" s="1"/>
  <c r="G294" l="1"/>
  <c r="G293"/>
  <c r="G292" s="1"/>
  <c r="G313"/>
  <c r="G72"/>
  <c r="G202"/>
  <c r="G201" s="1"/>
  <c r="G200" s="1"/>
  <c r="G199" s="1"/>
  <c r="G253"/>
  <c r="G243" s="1"/>
  <c r="G328"/>
  <c r="G212"/>
  <c r="G211" s="1"/>
  <c r="G210" s="1"/>
  <c r="G209" s="1"/>
  <c r="G194"/>
  <c r="G193" s="1"/>
  <c r="G192" s="1"/>
  <c r="G191" s="1"/>
  <c r="G190" s="1"/>
  <c r="G31"/>
  <c r="G27" s="1"/>
  <c r="G302"/>
  <c r="G301" s="1"/>
  <c r="G36"/>
  <c r="G242" l="1"/>
  <c r="G241" s="1"/>
  <c r="G240" s="1"/>
  <c r="G346"/>
  <c r="G198"/>
  <c r="G130" s="1"/>
  <c r="G291"/>
  <c r="G17"/>
  <c r="G11" s="1"/>
  <c r="G290" l="1"/>
  <c r="G10"/>
  <c r="G355" l="1"/>
</calcChain>
</file>

<file path=xl/sharedStrings.xml><?xml version="1.0" encoding="utf-8"?>
<sst xmlns="http://schemas.openxmlformats.org/spreadsheetml/2006/main" count="1157" uniqueCount="274">
  <si>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</si>
  <si>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</si>
  <si>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</si>
  <si>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</si>
  <si>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</si>
  <si>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</si>
  <si>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</si>
  <si>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</si>
  <si>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</si>
  <si>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</si>
  <si>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</si>
  <si>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</si>
  <si>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</si>
  <si>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</si>
  <si>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</si>
  <si>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</si>
  <si>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</si>
  <si>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</si>
  <si>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</si>
  <si>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</si>
  <si>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</si>
  <si>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</si>
  <si>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</si>
  <si>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</si>
  <si>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</si>
  <si>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</si>
  <si>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</si>
  <si>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</si>
  <si>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</si>
  <si>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</si>
  <si>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</si>
  <si>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</si>
  <si>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</si>
  <si>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</si>
  <si>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</si>
  <si>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</si>
  <si>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</si>
  <si>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</si>
  <si>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</si>
  <si>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</si>
  <si>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</si>
  <si>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</si>
  <si>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</si>
  <si>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</si>
  <si>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</si>
  <si>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</si>
  <si>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</si>
  <si>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</si>
  <si>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</si>
  <si>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</si>
  <si>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</si>
  <si>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</si>
  <si>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</si>
  <si>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</si>
  <si>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</si>
  <si>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</si>
  <si>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</si>
  <si>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</si>
  <si>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</si>
  <si>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</si>
  <si>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</si>
  <si>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</si>
  <si>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</si>
  <si>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</si>
  <si>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</si>
  <si>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</si>
  <si>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</si>
  <si>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</si>
  <si>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</si>
  <si>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</si>
  <si>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</si>
  <si>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</si>
  <si>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</si>
  <si>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</si>
  <si>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</si>
  <si>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</si>
  <si>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</si>
  <si>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</si>
  <si>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</si>
  <si>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</si>
  <si>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</si>
  <si>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</si>
  <si>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</si>
  <si>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</si>
  <si>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</si>
  <si>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</si>
  <si>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88 0 00 79222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</si>
  <si>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</si>
  <si>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</si>
  <si>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</si>
  <si>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</si>
  <si>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</si>
  <si>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</si>
  <si>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</si>
  <si>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</si>
  <si>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88 0 00 00100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</si>
  <si>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</si>
  <si>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</si>
  <si>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</si>
  <si>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</si>
  <si>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</si>
  <si>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</si>
  <si>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</si>
  <si>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</si>
  <si>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</si>
  <si>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</si>
  <si>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</si>
  <si>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</si>
  <si>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</si>
  <si>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</si>
  <si>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</si>
  <si>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</si>
  <si>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</si>
  <si>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</si>
  <si>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Обеспечение проведения выборов и референдумов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</si>
  <si>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</si>
  <si>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</si>
  <si>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</si>
  <si>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</si>
  <si>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</si>
  <si>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</si>
  <si>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</si>
  <si>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</si>
  <si>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</si>
  <si>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</si>
  <si>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</si>
  <si>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</si>
  <si>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</si>
  <si>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</si>
  <si>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</si>
  <si>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</si>
  <si>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</si>
  <si>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</si>
  <si>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.08 0 00 00000</t>
  </si>
  <si>
    <t>Мероприятия в области физической культуры и спорта</t>
  </si>
  <si>
    <t>.08 0 00 00512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</si>
  <si>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</si>
  <si>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</si>
  <si>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</si>
  <si>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</si>
  <si>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</si>
  <si>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</si>
  <si>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</si>
  <si>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</si>
  <si>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</si>
  <si>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</si>
  <si>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</si>
  <si>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</si>
  <si>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</si>
  <si>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</si>
  <si>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</si>
  <si>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</si>
  <si>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</si>
  <si>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</si>
  <si>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Проведение выборов и референдумов в органы местного самоуправления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</si>
  <si>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</si>
  <si>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</si>
  <si>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</si>
  <si>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</si>
  <si>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</si>
  <si>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</si>
  <si>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</si>
  <si>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</si>
  <si>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</si>
  <si>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</si>
  <si>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</si>
  <si>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.04 1 00 71201</t>
  </si>
  <si>
    <t>.04 3 00 71101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</si>
  <si>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</si>
  <si>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</si>
  <si>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</si>
  <si>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</si>
  <si>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</si>
  <si>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</si>
  <si>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</si>
  <si>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</si>
  <si>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</si>
  <si>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</si>
  <si>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</si>
  <si>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</si>
  <si>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</si>
  <si>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</si>
  <si>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</si>
  <si>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</si>
  <si>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</si>
  <si>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</si>
  <si>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</si>
  <si>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</si>
  <si>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</si>
  <si>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</si>
  <si>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Программа «Развитие физической культуры и массового спорта  в муниципальном районе «Карымский  район» на 2017-2020 годы"</t>
  </si>
  <si>
    <t>Код ведомства</t>
  </si>
  <si>
    <t>Сумма,  тыс.рублей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</si>
  <si>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</si>
  <si>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</si>
  <si>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</si>
  <si>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</si>
  <si>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</si>
  <si>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</si>
  <si>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</si>
  <si>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</si>
  <si>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</si>
  <si>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.09 1 00 72321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</si>
  <si>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</si>
  <si>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</si>
  <si>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</si>
  <si>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</si>
  <si>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</si>
  <si>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88 0 00 49101</t>
  </si>
  <si>
    <t>88 0 00 58604</t>
  </si>
  <si>
    <t>88 0 00 20300</t>
  </si>
  <si>
    <t>88 0 00 20400</t>
  </si>
  <si>
    <t>.06 4 01 20400</t>
  </si>
  <si>
    <t>88 0 00 02002</t>
  </si>
  <si>
    <t>88 0 00 07050</t>
  </si>
  <si>
    <t>.06 2 01 51601</t>
  </si>
  <si>
    <t>.06 2 02 51702</t>
  </si>
  <si>
    <t>.06 3 01 51106</t>
  </si>
  <si>
    <t>.07 0 00 92305</t>
  </si>
  <si>
    <t>.01 1 01 90200</t>
  </si>
  <si>
    <t>.01 5 00 20400</t>
  </si>
  <si>
    <t>.01 2 00 31502</t>
  </si>
  <si>
    <t>.04 4 00 20400</t>
  </si>
  <si>
    <t>Иные  бюджэетные  ассигнования</t>
  </si>
  <si>
    <t>Специальные  расходы</t>
  </si>
  <si>
    <t>Осуществление государственных полномочий в сфере  труда</t>
  </si>
  <si>
    <t>Осуществление государственных полномочий в сфере государственного управления</t>
  </si>
  <si>
    <t>88 0 00 79220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</si>
  <si>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</si>
  <si>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</si>
  <si>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</si>
  <si>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</si>
  <si>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</si>
  <si>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</si>
  <si>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Подпрограмма "Развитие физической культуры и массового спорта в муниципальном районе "Карымский район"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</si>
  <si>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</si>
  <si>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</si>
  <si>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</si>
  <si>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</si>
  <si>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</si>
  <si>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</si>
  <si>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</si>
  <si>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88 0 00 00701</t>
  </si>
  <si>
    <t>Приложение №13 к решению Совета района</t>
  </si>
  <si>
    <t>.01 1 02 92300</t>
  </si>
  <si>
    <t>Частичная компенсация дополнительных расходов на повышение оплаты труда работников бюджетной сферы</t>
  </si>
  <si>
    <t>Премии и гранты</t>
  </si>
  <si>
    <t>Субсидии</t>
  </si>
  <si>
    <t>Расходы на выполнение указов Президента Российской Федерации по повышению оплаты труда отдельных категорий работников учреждений бюджетной сферы</t>
  </si>
  <si>
    <t>.88 0 00 S8183</t>
  </si>
  <si>
    <t>.88 0 00 S8184</t>
  </si>
  <si>
    <t xml:space="preserve">Ведомственная структура расходов бюджета муниципального района "Карымский район" на 2019 год </t>
  </si>
  <si>
    <t>.01 5 00 92300</t>
  </si>
  <si>
    <t>Программа "Социальная поддержка граждан на 2017-2021 годы"</t>
  </si>
  <si>
    <t>Осуществление государственных полномочий в области социальной защиты населения</t>
  </si>
  <si>
    <t>09 2 00 79581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</si>
  <si>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</si>
  <si>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Капимтальные вложения в объекты муниципальной собственности</t>
  </si>
  <si>
    <t>Бюджетные инвестиции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</si>
  <si>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</si>
  <si>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09 1 00 74580</t>
  </si>
  <si>
    <t>09 1 00 74581</t>
  </si>
  <si>
    <t>Муниципальная программа "Обеспечение деятельности администрации муниципального района «Карымский район» на 2017-2021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</si>
  <si>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2017-2021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</si>
  <si>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2018-2021 годы</t>
  </si>
  <si>
    <t>Подпрограмма "Развитие культуры в муниципальном районе "Карымский район" на 2018-2021 годы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</si>
  <si>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</si>
  <si>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2017-2021 годы"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</si>
  <si>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</si>
  <si>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Программа "Развитие системы образования муниципального района "Карымский район" на 2017-2021 годы"</t>
  </si>
  <si>
    <t>Программа "Развитие системы образования муниципального района "Карымский район"на 2017-2021 годы"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</si>
  <si>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</si>
  <si>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.04 3 00 71432</t>
  </si>
  <si>
    <t>№ 142 от  " 13 " декабря 2018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</si>
</sst>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30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Arial Cyr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8" fillId="0" borderId="11">
      <alignment horizontal="left" wrapText="1"/>
    </xf>
  </cellStyleXfs>
  <cellXfs count="237">
    <xf numFmtId="0" fontId="0" fillId="0" borderId="0" xfId="0"/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164" fontId="7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164" fontId="12" fillId="2" borderId="1" xfId="0" applyNumberFormat="1" applyFont="1" applyFill="1" applyBorder="1"/>
    <xf numFmtId="166" fontId="11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1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8" fillId="0" borderId="0" xfId="0" applyFont="1"/>
    <xf numFmtId="0" fontId="0" fillId="2" borderId="1" xfId="0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16" fillId="2" borderId="1" xfId="2" applyNumberFormat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 wrapText="1"/>
    </xf>
    <xf numFmtId="166" fontId="5" fillId="2" borderId="1" xfId="0" applyNumberFormat="1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justify" wrapText="1"/>
    </xf>
    <xf numFmtId="166" fontId="7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6" fontId="18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justify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166" fontId="1" fillId="2" borderId="1" xfId="0" applyNumberFormat="1" applyFont="1" applyFill="1" applyBorder="1"/>
    <xf numFmtId="0" fontId="2" fillId="0" borderId="1" xfId="0" applyFont="1" applyBorder="1"/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22" fillId="0" borderId="1" xfId="0" applyFont="1" applyBorder="1"/>
    <xf numFmtId="0" fontId="23" fillId="0" borderId="1" xfId="0" applyFont="1" applyBorder="1"/>
    <xf numFmtId="164" fontId="9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0" fontId="14" fillId="0" borderId="1" xfId="0" applyFont="1" applyBorder="1" applyAlignment="1">
      <alignment wrapText="1"/>
    </xf>
    <xf numFmtId="166" fontId="0" fillId="2" borderId="1" xfId="0" applyNumberFormat="1" applyFont="1" applyFill="1" applyBorder="1"/>
    <xf numFmtId="0" fontId="13" fillId="2" borderId="1" xfId="0" applyFont="1" applyFill="1" applyBorder="1" applyAlignment="1">
      <alignment wrapText="1"/>
    </xf>
    <xf numFmtId="0" fontId="24" fillId="0" borderId="1" xfId="0" applyFont="1" applyBorder="1"/>
    <xf numFmtId="166" fontId="4" fillId="2" borderId="1" xfId="0" applyNumberFormat="1" applyFont="1" applyFill="1" applyBorder="1"/>
    <xf numFmtId="0" fontId="13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11" fillId="2" borderId="1" xfId="0" applyFont="1" applyFill="1" applyBorder="1" applyAlignment="1">
      <alignment horizontal="left" wrapText="1"/>
    </xf>
    <xf numFmtId="0" fontId="13" fillId="0" borderId="1" xfId="0" applyFont="1" applyBorder="1"/>
    <xf numFmtId="0" fontId="15" fillId="0" borderId="1" xfId="0" applyFont="1" applyBorder="1" applyAlignment="1">
      <alignment horizontal="justify" wrapText="1"/>
    </xf>
    <xf numFmtId="166" fontId="8" fillId="2" borderId="1" xfId="0" applyNumberFormat="1" applyFont="1" applyFill="1" applyBorder="1"/>
    <xf numFmtId="166" fontId="3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left"/>
    </xf>
    <xf numFmtId="166" fontId="20" fillId="4" borderId="1" xfId="0" applyNumberFormat="1" applyFont="1" applyFill="1" applyBorder="1" applyAlignment="1">
      <alignment horizontal="right"/>
    </xf>
    <xf numFmtId="0" fontId="19" fillId="4" borderId="4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right"/>
    </xf>
    <xf numFmtId="164" fontId="20" fillId="4" borderId="1" xfId="0" applyNumberFormat="1" applyFont="1" applyFill="1" applyBorder="1" applyAlignment="1">
      <alignment horizontal="right"/>
    </xf>
    <xf numFmtId="0" fontId="21" fillId="4" borderId="1" xfId="0" applyFont="1" applyFill="1" applyBorder="1" applyAlignment="1">
      <alignment horizontal="center" wrapText="1"/>
    </xf>
    <xf numFmtId="0" fontId="20" fillId="4" borderId="1" xfId="0" applyFont="1" applyFill="1" applyBorder="1"/>
    <xf numFmtId="164" fontId="20" fillId="4" borderId="1" xfId="0" applyNumberFormat="1" applyFont="1" applyFill="1" applyBorder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/>
    </xf>
    <xf numFmtId="164" fontId="6" fillId="4" borderId="1" xfId="0" applyNumberFormat="1" applyFont="1" applyFill="1" applyBorder="1"/>
    <xf numFmtId="0" fontId="3" fillId="2" borderId="0" xfId="0" applyFont="1" applyFill="1" applyBorder="1" applyAlignment="1">
      <alignment horizontal="left" wrapText="1"/>
    </xf>
    <xf numFmtId="0" fontId="0" fillId="2" borderId="1" xfId="0" applyNumberFormat="1" applyFill="1" applyBorder="1" applyAlignment="1">
      <alignment horizontal="left"/>
    </xf>
    <xf numFmtId="0" fontId="12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2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/>
    <xf numFmtId="0" fontId="23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0" fontId="14" fillId="0" borderId="1" xfId="0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164" fontId="11" fillId="0" borderId="1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22" fillId="0" borderId="3" xfId="0" applyFont="1" applyFill="1" applyBorder="1"/>
    <xf numFmtId="164" fontId="2" fillId="0" borderId="3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justify" wrapText="1"/>
    </xf>
    <xf numFmtId="0" fontId="26" fillId="2" borderId="0" xfId="0" applyFont="1" applyFill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14" fillId="2" borderId="1" xfId="0" applyFont="1" applyFill="1" applyBorder="1" applyAlignment="1">
      <alignment wrapText="1"/>
    </xf>
    <xf numFmtId="0" fontId="22" fillId="2" borderId="1" xfId="0" applyFont="1" applyFill="1" applyBorder="1"/>
    <xf numFmtId="0" fontId="23" fillId="2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7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7" fillId="2" borderId="0" xfId="0" applyFont="1" applyFill="1"/>
    <xf numFmtId="0" fontId="15" fillId="2" borderId="1" xfId="0" applyFont="1" applyFill="1" applyBorder="1" applyAlignment="1">
      <alignment horizontal="justify"/>
    </xf>
    <xf numFmtId="0" fontId="2" fillId="2" borderId="0" xfId="0" applyFont="1" applyFill="1" applyAlignment="1">
      <alignment horizontal="center" wrapText="1"/>
    </xf>
    <xf numFmtId="0" fontId="14" fillId="2" borderId="7" xfId="0" applyFont="1" applyFill="1" applyBorder="1" applyAlignment="1">
      <alignment horizontal="justify" wrapText="1"/>
    </xf>
    <xf numFmtId="0" fontId="14" fillId="2" borderId="8" xfId="0" applyFont="1" applyFill="1" applyBorder="1" applyAlignment="1">
      <alignment horizontal="justify" wrapText="1"/>
    </xf>
    <xf numFmtId="0" fontId="15" fillId="2" borderId="0" xfId="0" applyFont="1" applyFill="1" applyAlignment="1">
      <alignment horizontal="justify"/>
    </xf>
    <xf numFmtId="0" fontId="15" fillId="2" borderId="4" xfId="0" applyFont="1" applyFill="1" applyBorder="1" applyAlignment="1">
      <alignment horizontal="justify" wrapText="1"/>
    </xf>
    <xf numFmtId="0" fontId="14" fillId="2" borderId="9" xfId="0" applyFont="1" applyFill="1" applyBorder="1" applyAlignment="1">
      <alignment horizontal="justify" wrapText="1"/>
    </xf>
    <xf numFmtId="0" fontId="14" fillId="2" borderId="10" xfId="0" applyFont="1" applyFill="1" applyBorder="1" applyAlignment="1">
      <alignment horizontal="justify" wrapText="1"/>
    </xf>
    <xf numFmtId="0" fontId="15" fillId="2" borderId="4" xfId="0" applyFont="1" applyFill="1" applyBorder="1" applyAlignment="1">
      <alignment horizontal="justify"/>
    </xf>
    <xf numFmtId="0" fontId="13" fillId="2" borderId="4" xfId="0" applyFont="1" applyFill="1" applyBorder="1"/>
    <xf numFmtId="0" fontId="15" fillId="2" borderId="4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 wrapText="1"/>
    </xf>
    <xf numFmtId="166" fontId="0" fillId="2" borderId="1" xfId="0" applyNumberFormat="1" applyFill="1" applyBorder="1"/>
    <xf numFmtId="0" fontId="13" fillId="2" borderId="1" xfId="0" applyFont="1" applyFill="1" applyBorder="1" applyAlignment="1">
      <alignment horizontal="justify" wrapText="1"/>
    </xf>
    <xf numFmtId="0" fontId="15" fillId="2" borderId="1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/>
    </xf>
    <xf numFmtId="164" fontId="14" fillId="2" borderId="1" xfId="0" applyNumberFormat="1" applyFont="1" applyFill="1" applyBorder="1"/>
    <xf numFmtId="164" fontId="0" fillId="2" borderId="0" xfId="0" applyNumberFormat="1" applyFill="1" applyBorder="1"/>
    <xf numFmtId="0" fontId="14" fillId="2" borderId="13" xfId="0" applyFont="1" applyFill="1" applyBorder="1" applyAlignment="1">
      <alignment horizontal="justify" wrapText="1"/>
    </xf>
    <xf numFmtId="0" fontId="26" fillId="2" borderId="12" xfId="0" applyFont="1" applyFill="1" applyBorder="1" applyAlignment="1">
      <alignment horizontal="justify" vertical="top" wrapText="1"/>
    </xf>
    <xf numFmtId="0" fontId="12" fillId="2" borderId="1" xfId="0" applyNumberFormat="1" applyFont="1" applyFill="1" applyBorder="1" applyAlignment="1">
      <alignment horizontal="left"/>
    </xf>
    <xf numFmtId="0" fontId="12" fillId="2" borderId="1" xfId="0" applyNumberFormat="1" applyFont="1" applyFill="1" applyBorder="1" applyAlignment="1">
      <alignment horizontal="center"/>
    </xf>
    <xf numFmtId="0" fontId="29" fillId="2" borderId="1" xfId="0" applyFont="1" applyFill="1" applyBorder="1" applyAlignment="1">
      <alignment wrapText="1"/>
    </xf>
    <xf numFmtId="0" fontId="15" fillId="2" borderId="1" xfId="0" applyNumberFormat="1" applyFont="1" applyFill="1" applyBorder="1" applyAlignment="1">
      <alignment horizontal="left"/>
    </xf>
    <xf numFmtId="164" fontId="15" fillId="2" borderId="1" xfId="0" applyNumberFormat="1" applyFont="1" applyFill="1" applyBorder="1"/>
    <xf numFmtId="0" fontId="13" fillId="2" borderId="1" xfId="0" applyNumberFormat="1" applyFont="1" applyFill="1" applyBorder="1" applyAlignment="1">
      <alignment horizontal="left"/>
    </xf>
    <xf numFmtId="0" fontId="6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25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0"/>
  <sheetViews>
    <sheetView tabSelected="1" zoomScale="75" zoomScaleNormal="75" zoomScaleSheetLayoutView="75" workbookViewId="0">
      <selection activeCell="F2" sqref="F2"/>
    </sheetView>
  </sheetViews>
  <sheetFormatPr defaultRowHeight="12.75"/>
  <cols>
    <col min="1" max="1" width="45.7109375" style="78" customWidth="1"/>
    <col min="2" max="2" width="13.85546875" style="78" customWidth="1"/>
    <col min="3" max="3" width="7.85546875" style="3" customWidth="1"/>
    <col min="4" max="4" width="10.28515625" style="3" customWidth="1"/>
    <col min="5" max="5" width="15.28515625" style="45" customWidth="1"/>
    <col min="6" max="6" width="10.85546875" style="3" customWidth="1"/>
    <col min="7" max="7" width="20.7109375" style="4" bestFit="1" customWidth="1"/>
    <col min="9" max="9" width="9.28515625" bestFit="1" customWidth="1"/>
  </cols>
  <sheetData>
    <row r="1" spans="1:7">
      <c r="E1" s="45" t="s">
        <v>243</v>
      </c>
    </row>
    <row r="2" spans="1:7">
      <c r="E2" s="45" t="s">
        <v>273</v>
      </c>
    </row>
    <row r="4" spans="1:7" ht="60" customHeight="1">
      <c r="A4" s="233" t="s">
        <v>251</v>
      </c>
      <c r="B4" s="233"/>
      <c r="C4" s="234"/>
      <c r="D4" s="234"/>
      <c r="E4" s="234"/>
      <c r="F4" s="234"/>
      <c r="G4" s="235"/>
    </row>
    <row r="5" spans="1:7" ht="15.75" customHeight="1">
      <c r="A5" s="236"/>
      <c r="B5" s="236"/>
      <c r="C5" s="236"/>
      <c r="D5" s="236"/>
      <c r="E5" s="236"/>
      <c r="F5" s="236"/>
    </row>
    <row r="6" spans="1:7" ht="14.25" customHeight="1">
      <c r="A6" s="208"/>
      <c r="B6" s="77"/>
      <c r="C6" s="5"/>
      <c r="D6" s="5"/>
      <c r="E6" s="46"/>
      <c r="F6" s="5"/>
    </row>
    <row r="7" spans="1:7" hidden="1"/>
    <row r="8" spans="1:7" ht="58.5" customHeight="1">
      <c r="A8" s="85" t="s">
        <v>0</v>
      </c>
      <c r="B8" s="86" t="s">
        <v>191</v>
      </c>
      <c r="C8" s="87" t="s">
        <v>27</v>
      </c>
      <c r="D8" s="87" t="s">
        <v>28</v>
      </c>
      <c r="E8" s="87" t="s">
        <v>29</v>
      </c>
      <c r="F8" s="87" t="s">
        <v>30</v>
      </c>
      <c r="G8" s="84" t="s">
        <v>192</v>
      </c>
    </row>
    <row r="9" spans="1:7">
      <c r="A9" s="6">
        <v>1</v>
      </c>
      <c r="B9" s="6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7" ht="54">
      <c r="A10" s="138" t="s">
        <v>193</v>
      </c>
      <c r="B10" s="139">
        <v>901</v>
      </c>
      <c r="C10" s="140"/>
      <c r="D10" s="140"/>
      <c r="E10" s="141"/>
      <c r="F10" s="140"/>
      <c r="G10" s="142">
        <f>G11+G36+G44+G55+G62+G72+G106</f>
        <v>53615.8</v>
      </c>
    </row>
    <row r="11" spans="1:7" ht="15.75">
      <c r="A11" s="9" t="s">
        <v>1</v>
      </c>
      <c r="B11" s="9"/>
      <c r="C11" s="79" t="s">
        <v>2</v>
      </c>
      <c r="D11" s="79"/>
      <c r="E11" s="47"/>
      <c r="F11" s="79"/>
      <c r="G11" s="10">
        <f>G17+G12</f>
        <v>15114.6</v>
      </c>
    </row>
    <row r="12" spans="1:7" ht="45">
      <c r="A12" s="94" t="s">
        <v>69</v>
      </c>
      <c r="B12" s="102"/>
      <c r="C12" s="13" t="s">
        <v>2</v>
      </c>
      <c r="D12" s="13" t="s">
        <v>3</v>
      </c>
      <c r="E12" s="48"/>
      <c r="F12" s="13"/>
      <c r="G12" s="14">
        <f>G13</f>
        <v>2041.1</v>
      </c>
    </row>
    <row r="13" spans="1:7" ht="15">
      <c r="A13" s="95" t="s">
        <v>93</v>
      </c>
      <c r="B13" s="102"/>
      <c r="C13" s="33" t="s">
        <v>2</v>
      </c>
      <c r="D13" s="33" t="s">
        <v>3</v>
      </c>
      <c r="E13" s="52" t="s">
        <v>94</v>
      </c>
      <c r="F13" s="33"/>
      <c r="G13" s="34">
        <f>G14</f>
        <v>2041.1</v>
      </c>
    </row>
    <row r="14" spans="1:7" ht="15.75" thickBot="1">
      <c r="A14" s="95" t="s">
        <v>26</v>
      </c>
      <c r="B14" s="102"/>
      <c r="C14" s="33" t="s">
        <v>2</v>
      </c>
      <c r="D14" s="33" t="s">
        <v>3</v>
      </c>
      <c r="E14" s="52" t="s">
        <v>95</v>
      </c>
      <c r="F14" s="33"/>
      <c r="G14" s="35">
        <f>G15</f>
        <v>2041.1</v>
      </c>
    </row>
    <row r="15" spans="1:7" ht="64.5" thickBot="1">
      <c r="A15" s="209" t="s">
        <v>96</v>
      </c>
      <c r="B15" s="102"/>
      <c r="C15" s="16" t="s">
        <v>2</v>
      </c>
      <c r="D15" s="16" t="s">
        <v>3</v>
      </c>
      <c r="E15" s="49" t="s">
        <v>210</v>
      </c>
      <c r="F15" s="16">
        <v>100</v>
      </c>
      <c r="G15" s="18">
        <f>G16</f>
        <v>2041.1</v>
      </c>
    </row>
    <row r="16" spans="1:7" ht="26.25" thickBot="1">
      <c r="A16" s="210" t="s">
        <v>97</v>
      </c>
      <c r="B16" s="102"/>
      <c r="C16" s="16" t="s">
        <v>2</v>
      </c>
      <c r="D16" s="16" t="s">
        <v>3</v>
      </c>
      <c r="E16" s="49" t="s">
        <v>210</v>
      </c>
      <c r="F16" s="20">
        <v>120</v>
      </c>
      <c r="G16" s="18">
        <v>2041.1</v>
      </c>
    </row>
    <row r="17" spans="1:7" ht="45" customHeight="1">
      <c r="A17" s="11" t="s">
        <v>32</v>
      </c>
      <c r="B17" s="11"/>
      <c r="C17" s="13" t="s">
        <v>2</v>
      </c>
      <c r="D17" s="13" t="s">
        <v>6</v>
      </c>
      <c r="E17" s="48"/>
      <c r="F17" s="13"/>
      <c r="G17" s="14">
        <f>G18+G27</f>
        <v>13073.5</v>
      </c>
    </row>
    <row r="18" spans="1:7" ht="62.25" customHeight="1">
      <c r="A18" s="31" t="s">
        <v>262</v>
      </c>
      <c r="B18" s="31"/>
      <c r="C18" s="37" t="s">
        <v>2</v>
      </c>
      <c r="D18" s="37" t="s">
        <v>6</v>
      </c>
      <c r="E18" s="52" t="s">
        <v>100</v>
      </c>
      <c r="F18" s="37"/>
      <c r="G18" s="34">
        <f>G19+G24</f>
        <v>12533.6</v>
      </c>
    </row>
    <row r="19" spans="1:7" ht="15">
      <c r="A19" s="31" t="s">
        <v>4</v>
      </c>
      <c r="B19" s="31"/>
      <c r="C19" s="33" t="s">
        <v>2</v>
      </c>
      <c r="D19" s="33" t="s">
        <v>6</v>
      </c>
      <c r="E19" s="52" t="s">
        <v>207</v>
      </c>
      <c r="F19" s="33"/>
      <c r="G19" s="34">
        <f>G20+G22</f>
        <v>12126.5</v>
      </c>
    </row>
    <row r="20" spans="1:7" ht="78" customHeight="1">
      <c r="A20" s="194" t="s">
        <v>96</v>
      </c>
      <c r="B20" s="88"/>
      <c r="C20" s="16" t="s">
        <v>2</v>
      </c>
      <c r="D20" s="16" t="s">
        <v>6</v>
      </c>
      <c r="E20" s="49" t="s">
        <v>207</v>
      </c>
      <c r="F20" s="21">
        <v>100</v>
      </c>
      <c r="G20" s="17">
        <f>G21</f>
        <v>12091.5</v>
      </c>
    </row>
    <row r="21" spans="1:7" ht="31.5" customHeight="1">
      <c r="A21" s="194" t="s">
        <v>97</v>
      </c>
      <c r="B21" s="88"/>
      <c r="C21" s="16" t="s">
        <v>2</v>
      </c>
      <c r="D21" s="16" t="s">
        <v>6</v>
      </c>
      <c r="E21" s="49" t="s">
        <v>207</v>
      </c>
      <c r="F21" s="20">
        <v>120</v>
      </c>
      <c r="G21" s="17">
        <v>12091.5</v>
      </c>
    </row>
    <row r="22" spans="1:7" ht="25.5" customHeight="1">
      <c r="A22" s="194" t="s">
        <v>58</v>
      </c>
      <c r="B22" s="88"/>
      <c r="C22" s="16" t="s">
        <v>2</v>
      </c>
      <c r="D22" s="16" t="s">
        <v>6</v>
      </c>
      <c r="E22" s="49" t="s">
        <v>207</v>
      </c>
      <c r="F22" s="20">
        <v>800</v>
      </c>
      <c r="G22" s="18">
        <f>G23</f>
        <v>35</v>
      </c>
    </row>
    <row r="23" spans="1:7" ht="21.75" customHeight="1">
      <c r="A23" s="194" t="s">
        <v>56</v>
      </c>
      <c r="B23" s="88"/>
      <c r="C23" s="16" t="s">
        <v>2</v>
      </c>
      <c r="D23" s="16" t="s">
        <v>6</v>
      </c>
      <c r="E23" s="49" t="s">
        <v>207</v>
      </c>
      <c r="F23" s="20">
        <v>850</v>
      </c>
      <c r="G23" s="18">
        <v>35</v>
      </c>
    </row>
    <row r="24" spans="1:7" ht="30">
      <c r="A24" s="31" t="s">
        <v>225</v>
      </c>
      <c r="B24" s="31"/>
      <c r="C24" s="33" t="s">
        <v>2</v>
      </c>
      <c r="D24" s="33" t="s">
        <v>6</v>
      </c>
      <c r="E24" s="52" t="s">
        <v>165</v>
      </c>
      <c r="F24" s="33"/>
      <c r="G24" s="74">
        <f>G25</f>
        <v>407.1</v>
      </c>
    </row>
    <row r="25" spans="1:7" ht="79.5" customHeight="1">
      <c r="A25" s="194" t="s">
        <v>96</v>
      </c>
      <c r="B25" s="88"/>
      <c r="C25" s="20" t="s">
        <v>2</v>
      </c>
      <c r="D25" s="20" t="s">
        <v>6</v>
      </c>
      <c r="E25" s="49" t="s">
        <v>165</v>
      </c>
      <c r="F25" s="20">
        <v>100</v>
      </c>
      <c r="G25" s="24">
        <f>G26</f>
        <v>407.1</v>
      </c>
    </row>
    <row r="26" spans="1:7" ht="32.25" customHeight="1">
      <c r="A26" s="197" t="s">
        <v>105</v>
      </c>
      <c r="B26" s="88"/>
      <c r="C26" s="20" t="s">
        <v>2</v>
      </c>
      <c r="D26" s="20" t="s">
        <v>6</v>
      </c>
      <c r="E26" s="49" t="s">
        <v>165</v>
      </c>
      <c r="F26" s="20">
        <v>110</v>
      </c>
      <c r="G26" s="24">
        <v>407.1</v>
      </c>
    </row>
    <row r="27" spans="1:7" ht="24" customHeight="1">
      <c r="A27" s="31" t="s">
        <v>93</v>
      </c>
      <c r="B27" s="31"/>
      <c r="C27" s="27" t="s">
        <v>2</v>
      </c>
      <c r="D27" s="27" t="s">
        <v>6</v>
      </c>
      <c r="E27" s="48" t="s">
        <v>94</v>
      </c>
      <c r="F27" s="27"/>
      <c r="G27" s="104">
        <f>G28+G31</f>
        <v>539.9</v>
      </c>
    </row>
    <row r="28" spans="1:7" ht="60" hidden="1">
      <c r="A28" s="11" t="s">
        <v>85</v>
      </c>
      <c r="B28" s="11"/>
      <c r="C28" s="13" t="s">
        <v>2</v>
      </c>
      <c r="D28" s="13" t="s">
        <v>6</v>
      </c>
      <c r="E28" s="105" t="s">
        <v>161</v>
      </c>
      <c r="F28" s="13"/>
      <c r="G28" s="104">
        <f>G29</f>
        <v>0</v>
      </c>
    </row>
    <row r="29" spans="1:7" ht="26.25" hidden="1">
      <c r="A29" s="194" t="s">
        <v>98</v>
      </c>
      <c r="B29" s="88"/>
      <c r="C29" s="20" t="s">
        <v>2</v>
      </c>
      <c r="D29" s="20" t="s">
        <v>6</v>
      </c>
      <c r="E29" s="106" t="s">
        <v>161</v>
      </c>
      <c r="F29" s="20">
        <v>200</v>
      </c>
      <c r="G29" s="107">
        <f>G30</f>
        <v>0</v>
      </c>
    </row>
    <row r="30" spans="1:7" ht="26.25" hidden="1">
      <c r="A30" s="23" t="s">
        <v>65</v>
      </c>
      <c r="B30" s="23"/>
      <c r="C30" s="20" t="s">
        <v>2</v>
      </c>
      <c r="D30" s="20" t="s">
        <v>6</v>
      </c>
      <c r="E30" s="106" t="s">
        <v>161</v>
      </c>
      <c r="F30" s="20">
        <v>240</v>
      </c>
      <c r="G30" s="107"/>
    </row>
    <row r="31" spans="1:7" ht="51" customHeight="1">
      <c r="A31" s="108" t="s">
        <v>226</v>
      </c>
      <c r="B31" s="108"/>
      <c r="C31" s="27" t="s">
        <v>2</v>
      </c>
      <c r="D31" s="27" t="s">
        <v>6</v>
      </c>
      <c r="E31" s="105" t="s">
        <v>227</v>
      </c>
      <c r="F31" s="27"/>
      <c r="G31" s="25">
        <f>G32+G34</f>
        <v>539.9</v>
      </c>
    </row>
    <row r="32" spans="1:7" ht="85.5" customHeight="1">
      <c r="A32" s="194" t="s">
        <v>96</v>
      </c>
      <c r="B32" s="88"/>
      <c r="C32" s="20" t="s">
        <v>2</v>
      </c>
      <c r="D32" s="20" t="s">
        <v>6</v>
      </c>
      <c r="E32" s="106" t="s">
        <v>227</v>
      </c>
      <c r="F32" s="20">
        <v>100</v>
      </c>
      <c r="G32" s="107">
        <f>G33</f>
        <v>539.9</v>
      </c>
    </row>
    <row r="33" spans="1:10" ht="35.25" customHeight="1">
      <c r="A33" s="197" t="s">
        <v>105</v>
      </c>
      <c r="B33" s="88"/>
      <c r="C33" s="20" t="s">
        <v>2</v>
      </c>
      <c r="D33" s="20" t="s">
        <v>6</v>
      </c>
      <c r="E33" s="106" t="s">
        <v>227</v>
      </c>
      <c r="F33" s="20">
        <v>110</v>
      </c>
      <c r="G33" s="107">
        <v>539.9</v>
      </c>
    </row>
    <row r="34" spans="1:10" ht="49.5" hidden="1" customHeight="1">
      <c r="A34" s="194" t="s">
        <v>98</v>
      </c>
      <c r="B34" s="88"/>
      <c r="C34" s="20" t="s">
        <v>2</v>
      </c>
      <c r="D34" s="20" t="s">
        <v>6</v>
      </c>
      <c r="E34" s="106" t="s">
        <v>86</v>
      </c>
      <c r="F34" s="20">
        <v>200</v>
      </c>
      <c r="G34" s="107">
        <f>G35</f>
        <v>0</v>
      </c>
    </row>
    <row r="35" spans="1:10" ht="39.75" hidden="1" customHeight="1">
      <c r="A35" s="194" t="s">
        <v>99</v>
      </c>
      <c r="B35" s="88"/>
      <c r="C35" s="20" t="s">
        <v>2</v>
      </c>
      <c r="D35" s="20" t="s">
        <v>6</v>
      </c>
      <c r="E35" s="106" t="s">
        <v>86</v>
      </c>
      <c r="F35" s="20">
        <v>240</v>
      </c>
      <c r="G35" s="107"/>
    </row>
    <row r="36" spans="1:10" ht="31.5">
      <c r="A36" s="9" t="s">
        <v>25</v>
      </c>
      <c r="B36" s="9"/>
      <c r="C36" s="79" t="s">
        <v>5</v>
      </c>
      <c r="D36" s="79"/>
      <c r="E36" s="47"/>
      <c r="F36" s="79"/>
      <c r="G36" s="10">
        <f>G37</f>
        <v>1316.1</v>
      </c>
    </row>
    <row r="37" spans="1:10" ht="29.25" customHeight="1">
      <c r="A37" s="11" t="s">
        <v>44</v>
      </c>
      <c r="B37" s="11"/>
      <c r="C37" s="13" t="s">
        <v>5</v>
      </c>
      <c r="D37" s="13" t="s">
        <v>10</v>
      </c>
      <c r="E37" s="48"/>
      <c r="F37" s="13"/>
      <c r="G37" s="14">
        <f>G38</f>
        <v>1316.1</v>
      </c>
    </row>
    <row r="38" spans="1:10" ht="122.25" customHeight="1">
      <c r="A38" s="31" t="s">
        <v>263</v>
      </c>
      <c r="B38" s="31"/>
      <c r="C38" s="33" t="s">
        <v>5</v>
      </c>
      <c r="D38" s="33" t="s">
        <v>10</v>
      </c>
      <c r="E38" s="52" t="s">
        <v>115</v>
      </c>
      <c r="F38" s="33"/>
      <c r="G38" s="34">
        <f>G39</f>
        <v>1316.1</v>
      </c>
    </row>
    <row r="39" spans="1:10" ht="59.25" customHeight="1">
      <c r="A39" s="31" t="s">
        <v>45</v>
      </c>
      <c r="B39" s="31"/>
      <c r="C39" s="33" t="s">
        <v>5</v>
      </c>
      <c r="D39" s="33" t="s">
        <v>10</v>
      </c>
      <c r="E39" s="52" t="s">
        <v>183</v>
      </c>
      <c r="F39" s="33"/>
      <c r="G39" s="34">
        <f>G40+G42</f>
        <v>1316.1</v>
      </c>
    </row>
    <row r="40" spans="1:10" ht="65.25" customHeight="1">
      <c r="A40" s="194" t="s">
        <v>96</v>
      </c>
      <c r="B40" s="88"/>
      <c r="C40" s="16" t="s">
        <v>5</v>
      </c>
      <c r="D40" s="16" t="s">
        <v>10</v>
      </c>
      <c r="E40" s="50" t="s">
        <v>183</v>
      </c>
      <c r="F40" s="21">
        <v>100</v>
      </c>
      <c r="G40" s="17">
        <f>G41</f>
        <v>1316.1</v>
      </c>
    </row>
    <row r="41" spans="1:10" ht="29.25" customHeight="1">
      <c r="A41" s="197" t="s">
        <v>105</v>
      </c>
      <c r="B41" s="109"/>
      <c r="C41" s="16" t="s">
        <v>5</v>
      </c>
      <c r="D41" s="16" t="s">
        <v>10</v>
      </c>
      <c r="E41" s="50" t="s">
        <v>183</v>
      </c>
      <c r="F41" s="20">
        <v>110</v>
      </c>
      <c r="G41" s="110">
        <v>1316.1</v>
      </c>
    </row>
    <row r="42" spans="1:10" ht="6.75" hidden="1" customHeight="1">
      <c r="A42" s="194" t="s">
        <v>98</v>
      </c>
      <c r="B42" s="88"/>
      <c r="C42" s="16" t="s">
        <v>5</v>
      </c>
      <c r="D42" s="16" t="s">
        <v>10</v>
      </c>
      <c r="E42" s="50" t="s">
        <v>183</v>
      </c>
      <c r="F42" s="20">
        <v>200</v>
      </c>
      <c r="G42" s="17">
        <f>G43</f>
        <v>0</v>
      </c>
    </row>
    <row r="43" spans="1:10" ht="48" hidden="1" customHeight="1">
      <c r="A43" s="194" t="s">
        <v>99</v>
      </c>
      <c r="B43" s="88"/>
      <c r="C43" s="16" t="s">
        <v>5</v>
      </c>
      <c r="D43" s="16" t="s">
        <v>10</v>
      </c>
      <c r="E43" s="50" t="s">
        <v>183</v>
      </c>
      <c r="F43" s="20">
        <v>240</v>
      </c>
      <c r="G43" s="17"/>
      <c r="J43" s="57"/>
    </row>
    <row r="44" spans="1:10" ht="29.25" hidden="1" customHeight="1">
      <c r="A44" s="9" t="s">
        <v>11</v>
      </c>
      <c r="B44" s="9"/>
      <c r="C44" s="79" t="s">
        <v>6</v>
      </c>
      <c r="D44" s="79"/>
      <c r="E44" s="47"/>
      <c r="F44" s="79"/>
      <c r="G44" s="10">
        <f>G45+G50</f>
        <v>0</v>
      </c>
    </row>
    <row r="45" spans="1:10" ht="26.25" hidden="1" customHeight="1">
      <c r="A45" s="9" t="s">
        <v>46</v>
      </c>
      <c r="B45" s="9"/>
      <c r="C45" s="59" t="s">
        <v>6</v>
      </c>
      <c r="D45" s="59" t="s">
        <v>12</v>
      </c>
      <c r="E45" s="47"/>
      <c r="F45" s="59"/>
      <c r="G45" s="10">
        <f>G46</f>
        <v>0</v>
      </c>
    </row>
    <row r="46" spans="1:10" ht="22.5" hidden="1" customHeight="1">
      <c r="A46" s="31" t="s">
        <v>131</v>
      </c>
      <c r="B46" s="31"/>
      <c r="C46" s="32" t="s">
        <v>6</v>
      </c>
      <c r="D46" s="32" t="s">
        <v>12</v>
      </c>
      <c r="E46" s="52" t="s">
        <v>94</v>
      </c>
      <c r="F46" s="32"/>
      <c r="G46" s="34">
        <f>G47</f>
        <v>0</v>
      </c>
    </row>
    <row r="47" spans="1:10" ht="103.5" hidden="1" customHeight="1">
      <c r="A47" s="111" t="s">
        <v>87</v>
      </c>
      <c r="B47" s="111"/>
      <c r="C47" s="28" t="s">
        <v>6</v>
      </c>
      <c r="D47" s="28" t="s">
        <v>12</v>
      </c>
      <c r="E47" s="106" t="s">
        <v>180</v>
      </c>
      <c r="F47" s="28"/>
      <c r="G47" s="18">
        <f>G48</f>
        <v>0</v>
      </c>
    </row>
    <row r="48" spans="1:10" ht="27" hidden="1" customHeight="1">
      <c r="A48" s="15" t="s">
        <v>58</v>
      </c>
      <c r="B48" s="15"/>
      <c r="C48" s="28" t="s">
        <v>6</v>
      </c>
      <c r="D48" s="28" t="s">
        <v>12</v>
      </c>
      <c r="E48" s="106" t="s">
        <v>180</v>
      </c>
      <c r="F48" s="28" t="s">
        <v>78</v>
      </c>
      <c r="G48" s="18">
        <f>G49</f>
        <v>0</v>
      </c>
    </row>
    <row r="49" spans="1:7" s="2" customFormat="1" ht="63" hidden="1" customHeight="1">
      <c r="A49" s="19" t="s">
        <v>77</v>
      </c>
      <c r="B49" s="19"/>
      <c r="C49" s="28" t="s">
        <v>6</v>
      </c>
      <c r="D49" s="28" t="s">
        <v>12</v>
      </c>
      <c r="E49" s="106" t="s">
        <v>180</v>
      </c>
      <c r="F49" s="28" t="s">
        <v>79</v>
      </c>
      <c r="G49" s="18"/>
    </row>
    <row r="50" spans="1:7" ht="29.25" hidden="1" customHeight="1">
      <c r="A50" s="9" t="s">
        <v>42</v>
      </c>
      <c r="B50" s="9"/>
      <c r="C50" s="59" t="s">
        <v>6</v>
      </c>
      <c r="D50" s="59" t="s">
        <v>41</v>
      </c>
      <c r="E50" s="47"/>
      <c r="F50" s="59"/>
      <c r="G50" s="10">
        <f>G51</f>
        <v>0</v>
      </c>
    </row>
    <row r="51" spans="1:7" ht="25.5" hidden="1" customHeight="1">
      <c r="A51" s="31" t="s">
        <v>131</v>
      </c>
      <c r="B51" s="31"/>
      <c r="C51" s="59" t="s">
        <v>6</v>
      </c>
      <c r="D51" s="59" t="s">
        <v>41</v>
      </c>
      <c r="E51" s="48" t="s">
        <v>94</v>
      </c>
      <c r="F51" s="59"/>
      <c r="G51" s="10">
        <f>G52</f>
        <v>0</v>
      </c>
    </row>
    <row r="52" spans="1:7" ht="120.75" hidden="1" customHeight="1">
      <c r="A52" s="62" t="s">
        <v>71</v>
      </c>
      <c r="B52" s="62"/>
      <c r="C52" s="80" t="s">
        <v>6</v>
      </c>
      <c r="D52" s="80" t="s">
        <v>41</v>
      </c>
      <c r="E52" s="105" t="s">
        <v>181</v>
      </c>
      <c r="F52" s="80"/>
      <c r="G52" s="81">
        <f>G53</f>
        <v>0</v>
      </c>
    </row>
    <row r="53" spans="1:7" ht="39.75" hidden="1" customHeight="1">
      <c r="A53" s="194" t="s">
        <v>98</v>
      </c>
      <c r="B53" s="88"/>
      <c r="C53" s="28" t="s">
        <v>6</v>
      </c>
      <c r="D53" s="28" t="s">
        <v>41</v>
      </c>
      <c r="E53" s="112" t="s">
        <v>181</v>
      </c>
      <c r="F53" s="28" t="s">
        <v>164</v>
      </c>
      <c r="G53" s="18">
        <f>G54</f>
        <v>0</v>
      </c>
    </row>
    <row r="54" spans="1:7" ht="38.25" hidden="1">
      <c r="A54" s="194" t="s">
        <v>99</v>
      </c>
      <c r="B54" s="88"/>
      <c r="C54" s="28" t="s">
        <v>6</v>
      </c>
      <c r="D54" s="28" t="s">
        <v>41</v>
      </c>
      <c r="E54" s="112" t="s">
        <v>181</v>
      </c>
      <c r="F54" s="28" t="s">
        <v>66</v>
      </c>
      <c r="G54" s="18"/>
    </row>
    <row r="55" spans="1:7" ht="15.75">
      <c r="A55" s="9" t="s">
        <v>14</v>
      </c>
      <c r="B55" s="9"/>
      <c r="C55" s="79" t="s">
        <v>7</v>
      </c>
      <c r="D55" s="79"/>
      <c r="E55" s="47"/>
      <c r="F55" s="79"/>
      <c r="G55" s="10">
        <f t="shared" ref="G55:G60" si="0">G56</f>
        <v>3118.7</v>
      </c>
    </row>
    <row r="56" spans="1:7" ht="37.5" customHeight="1">
      <c r="A56" s="29" t="s">
        <v>163</v>
      </c>
      <c r="B56" s="29"/>
      <c r="C56" s="71" t="s">
        <v>7</v>
      </c>
      <c r="D56" s="71" t="s">
        <v>10</v>
      </c>
      <c r="E56" s="51"/>
      <c r="F56" s="71"/>
      <c r="G56" s="30">
        <f t="shared" si="0"/>
        <v>3118.7</v>
      </c>
    </row>
    <row r="57" spans="1:7" ht="30">
      <c r="A57" s="196" t="s">
        <v>253</v>
      </c>
      <c r="B57" s="72"/>
      <c r="C57" s="13" t="s">
        <v>7</v>
      </c>
      <c r="D57" s="13" t="s">
        <v>10</v>
      </c>
      <c r="E57" s="52" t="s">
        <v>173</v>
      </c>
      <c r="F57" s="13"/>
      <c r="G57" s="113">
        <f t="shared" si="0"/>
        <v>3118.7</v>
      </c>
    </row>
    <row r="58" spans="1:7" ht="32.25" customHeight="1">
      <c r="A58" s="196" t="s">
        <v>176</v>
      </c>
      <c r="B58" s="72"/>
      <c r="C58" s="13" t="s">
        <v>7</v>
      </c>
      <c r="D58" s="13" t="s">
        <v>10</v>
      </c>
      <c r="E58" s="52" t="s">
        <v>174</v>
      </c>
      <c r="F58" s="13"/>
      <c r="G58" s="113">
        <f t="shared" si="0"/>
        <v>3118.7</v>
      </c>
    </row>
    <row r="59" spans="1:7" ht="79.5" customHeight="1">
      <c r="A59" s="11" t="s">
        <v>47</v>
      </c>
      <c r="B59" s="11"/>
      <c r="C59" s="13" t="s">
        <v>7</v>
      </c>
      <c r="D59" s="13" t="s">
        <v>10</v>
      </c>
      <c r="E59" s="52" t="s">
        <v>175</v>
      </c>
      <c r="F59" s="20"/>
      <c r="G59" s="36">
        <f>G60</f>
        <v>3118.7</v>
      </c>
    </row>
    <row r="60" spans="1:7" ht="63.75">
      <c r="A60" s="194" t="s">
        <v>96</v>
      </c>
      <c r="B60" s="88"/>
      <c r="C60" s="20" t="s">
        <v>7</v>
      </c>
      <c r="D60" s="20" t="s">
        <v>10</v>
      </c>
      <c r="E60" s="90" t="s">
        <v>175</v>
      </c>
      <c r="F60" s="20">
        <v>100</v>
      </c>
      <c r="G60" s="65">
        <f t="shared" si="0"/>
        <v>3118.7</v>
      </c>
    </row>
    <row r="61" spans="1:7" ht="25.5">
      <c r="A61" s="197" t="s">
        <v>105</v>
      </c>
      <c r="B61" s="88"/>
      <c r="C61" s="20" t="s">
        <v>7</v>
      </c>
      <c r="D61" s="20" t="s">
        <v>10</v>
      </c>
      <c r="E61" s="90" t="s">
        <v>175</v>
      </c>
      <c r="F61" s="20">
        <v>110</v>
      </c>
      <c r="G61" s="65">
        <v>3118.7</v>
      </c>
    </row>
    <row r="62" spans="1:7" ht="15.75">
      <c r="A62" s="29" t="s">
        <v>155</v>
      </c>
      <c r="B62" s="29"/>
      <c r="C62" s="71" t="s">
        <v>12</v>
      </c>
      <c r="D62" s="71"/>
      <c r="E62" s="51"/>
      <c r="F62" s="71"/>
      <c r="G62" s="73">
        <f>G63</f>
        <v>21406.1</v>
      </c>
    </row>
    <row r="63" spans="1:7" ht="15">
      <c r="A63" s="31" t="s">
        <v>156</v>
      </c>
      <c r="B63" s="31"/>
      <c r="C63" s="33" t="s">
        <v>12</v>
      </c>
      <c r="D63" s="33" t="s">
        <v>2</v>
      </c>
      <c r="E63" s="52"/>
      <c r="F63" s="33"/>
      <c r="G63" s="36">
        <f>G64</f>
        <v>21406.1</v>
      </c>
    </row>
    <row r="64" spans="1:7" ht="75">
      <c r="A64" s="31" t="s">
        <v>264</v>
      </c>
      <c r="B64" s="31"/>
      <c r="C64" s="33" t="s">
        <v>12</v>
      </c>
      <c r="D64" s="33" t="s">
        <v>2</v>
      </c>
      <c r="E64" s="52" t="s">
        <v>158</v>
      </c>
      <c r="F64" s="33"/>
      <c r="G64" s="36">
        <f>G65</f>
        <v>21406.1</v>
      </c>
    </row>
    <row r="65" spans="1:7" ht="45">
      <c r="A65" s="31" t="s">
        <v>265</v>
      </c>
      <c r="B65" s="31"/>
      <c r="C65" s="33" t="s">
        <v>12</v>
      </c>
      <c r="D65" s="33" t="s">
        <v>2</v>
      </c>
      <c r="E65" s="52" t="s">
        <v>237</v>
      </c>
      <c r="F65" s="33"/>
      <c r="G65" s="36">
        <f>G66+G69</f>
        <v>21406.1</v>
      </c>
    </row>
    <row r="66" spans="1:7" ht="15">
      <c r="A66" s="31" t="s">
        <v>159</v>
      </c>
      <c r="B66" s="31"/>
      <c r="C66" s="33" t="s">
        <v>12</v>
      </c>
      <c r="D66" s="33" t="s">
        <v>2</v>
      </c>
      <c r="E66" s="52" t="s">
        <v>232</v>
      </c>
      <c r="F66" s="33"/>
      <c r="G66" s="36">
        <f>G67</f>
        <v>20421.099999999999</v>
      </c>
    </row>
    <row r="67" spans="1:7" ht="42.75">
      <c r="A67" s="111" t="s">
        <v>122</v>
      </c>
      <c r="B67" s="114"/>
      <c r="C67" s="89" t="s">
        <v>12</v>
      </c>
      <c r="D67" s="89" t="s">
        <v>2</v>
      </c>
      <c r="E67" s="58" t="s">
        <v>232</v>
      </c>
      <c r="F67" s="16">
        <v>600</v>
      </c>
      <c r="G67" s="17">
        <f>G68</f>
        <v>20421.099999999999</v>
      </c>
    </row>
    <row r="68" spans="1:7" ht="14.25">
      <c r="A68" s="15" t="s">
        <v>63</v>
      </c>
      <c r="B68" s="15"/>
      <c r="C68" s="89" t="s">
        <v>12</v>
      </c>
      <c r="D68" s="89" t="s">
        <v>2</v>
      </c>
      <c r="E68" s="58" t="s">
        <v>232</v>
      </c>
      <c r="F68" s="16">
        <v>610</v>
      </c>
      <c r="G68" s="219">
        <v>20421.099999999999</v>
      </c>
    </row>
    <row r="69" spans="1:7" ht="15">
      <c r="A69" s="31" t="s">
        <v>160</v>
      </c>
      <c r="B69" s="31"/>
      <c r="C69" s="33" t="s">
        <v>12</v>
      </c>
      <c r="D69" s="33" t="s">
        <v>2</v>
      </c>
      <c r="E69" s="52" t="s">
        <v>233</v>
      </c>
      <c r="F69" s="33"/>
      <c r="G69" s="36">
        <f>G70</f>
        <v>985</v>
      </c>
    </row>
    <row r="70" spans="1:7" ht="42.75">
      <c r="A70" s="111" t="s">
        <v>122</v>
      </c>
      <c r="B70" s="114"/>
      <c r="C70" s="89" t="s">
        <v>12</v>
      </c>
      <c r="D70" s="89" t="s">
        <v>2</v>
      </c>
      <c r="E70" s="58" t="s">
        <v>233</v>
      </c>
      <c r="F70" s="16">
        <v>600</v>
      </c>
      <c r="G70" s="17">
        <f>G71</f>
        <v>985</v>
      </c>
    </row>
    <row r="71" spans="1:7" ht="14.25">
      <c r="A71" s="15" t="s">
        <v>63</v>
      </c>
      <c r="B71" s="15"/>
      <c r="C71" s="89" t="s">
        <v>12</v>
      </c>
      <c r="D71" s="89" t="s">
        <v>2</v>
      </c>
      <c r="E71" s="58" t="s">
        <v>233</v>
      </c>
      <c r="F71" s="16">
        <v>610</v>
      </c>
      <c r="G71" s="110">
        <v>985</v>
      </c>
    </row>
    <row r="72" spans="1:7" ht="15.75">
      <c r="A72" s="9" t="s">
        <v>19</v>
      </c>
      <c r="B72" s="9"/>
      <c r="C72" s="79">
        <v>10</v>
      </c>
      <c r="D72" s="79"/>
      <c r="E72" s="47"/>
      <c r="F72" s="79"/>
      <c r="G72" s="10">
        <f>G73+G78+G86</f>
        <v>12660.3</v>
      </c>
    </row>
    <row r="73" spans="1:7" ht="21.75" customHeight="1">
      <c r="A73" s="11" t="s">
        <v>20</v>
      </c>
      <c r="B73" s="11"/>
      <c r="C73" s="13">
        <v>10</v>
      </c>
      <c r="D73" s="13" t="s">
        <v>2</v>
      </c>
      <c r="E73" s="48"/>
      <c r="F73" s="13"/>
      <c r="G73" s="12">
        <f>G74</f>
        <v>1494.9</v>
      </c>
    </row>
    <row r="74" spans="1:7" ht="21.75" customHeight="1">
      <c r="A74" s="31" t="s">
        <v>131</v>
      </c>
      <c r="B74" s="31"/>
      <c r="C74" s="16">
        <v>10</v>
      </c>
      <c r="D74" s="16" t="s">
        <v>2</v>
      </c>
      <c r="E74" s="49" t="s">
        <v>94</v>
      </c>
      <c r="F74" s="16"/>
      <c r="G74" s="17">
        <f>G75</f>
        <v>1494.9</v>
      </c>
    </row>
    <row r="75" spans="1:7" ht="29.25" customHeight="1">
      <c r="A75" s="15" t="s">
        <v>132</v>
      </c>
      <c r="B75" s="15"/>
      <c r="C75" s="16">
        <v>10</v>
      </c>
      <c r="D75" s="16" t="s">
        <v>2</v>
      </c>
      <c r="E75" s="49" t="s">
        <v>208</v>
      </c>
      <c r="F75" s="16"/>
      <c r="G75" s="17">
        <f>G76</f>
        <v>1494.9</v>
      </c>
    </row>
    <row r="76" spans="1:7" ht="29.25" customHeight="1">
      <c r="A76" s="111" t="s">
        <v>82</v>
      </c>
      <c r="B76" s="114"/>
      <c r="C76" s="16">
        <v>10</v>
      </c>
      <c r="D76" s="16" t="s">
        <v>2</v>
      </c>
      <c r="E76" s="49" t="s">
        <v>208</v>
      </c>
      <c r="F76" s="16">
        <v>300</v>
      </c>
      <c r="G76" s="17">
        <f>G77</f>
        <v>1494.9</v>
      </c>
    </row>
    <row r="77" spans="1:7" ht="28.5">
      <c r="A77" s="15" t="s">
        <v>60</v>
      </c>
      <c r="B77" s="15"/>
      <c r="C77" s="20">
        <v>10</v>
      </c>
      <c r="D77" s="20" t="s">
        <v>2</v>
      </c>
      <c r="E77" s="49" t="s">
        <v>208</v>
      </c>
      <c r="F77" s="20">
        <v>320</v>
      </c>
      <c r="G77" s="110">
        <v>1494.9</v>
      </c>
    </row>
    <row r="78" spans="1:7" ht="21" customHeight="1">
      <c r="A78" s="11" t="s">
        <v>21</v>
      </c>
      <c r="B78" s="11"/>
      <c r="C78" s="13">
        <v>10</v>
      </c>
      <c r="D78" s="13" t="s">
        <v>5</v>
      </c>
      <c r="E78" s="49"/>
      <c r="F78" s="20"/>
      <c r="G78" s="36">
        <f>G79+G83</f>
        <v>103.6</v>
      </c>
    </row>
    <row r="79" spans="1:7" ht="18.75" customHeight="1">
      <c r="A79" s="31" t="s">
        <v>131</v>
      </c>
      <c r="B79" s="31"/>
      <c r="C79" s="33">
        <v>10</v>
      </c>
      <c r="D79" s="33" t="s">
        <v>5</v>
      </c>
      <c r="E79" s="52" t="s">
        <v>94</v>
      </c>
      <c r="F79" s="37"/>
      <c r="G79" s="36">
        <f>G80</f>
        <v>4</v>
      </c>
    </row>
    <row r="80" spans="1:7" ht="34.5" customHeight="1">
      <c r="A80" s="31" t="s">
        <v>70</v>
      </c>
      <c r="B80" s="31"/>
      <c r="C80" s="75" t="s">
        <v>33</v>
      </c>
      <c r="D80" s="75" t="s">
        <v>5</v>
      </c>
      <c r="E80" s="53" t="s">
        <v>209</v>
      </c>
      <c r="F80" s="37"/>
      <c r="G80" s="38">
        <f>G81</f>
        <v>4</v>
      </c>
    </row>
    <row r="81" spans="1:7" ht="27" customHeight="1">
      <c r="A81" s="111" t="s">
        <v>82</v>
      </c>
      <c r="B81" s="114"/>
      <c r="C81" s="28" t="s">
        <v>33</v>
      </c>
      <c r="D81" s="28" t="s">
        <v>5</v>
      </c>
      <c r="E81" s="58" t="s">
        <v>209</v>
      </c>
      <c r="F81" s="89">
        <v>300</v>
      </c>
      <c r="G81" s="110">
        <f>G82</f>
        <v>4</v>
      </c>
    </row>
    <row r="82" spans="1:7" ht="27" customHeight="1">
      <c r="A82" s="22" t="s">
        <v>67</v>
      </c>
      <c r="C82" s="28" t="s">
        <v>33</v>
      </c>
      <c r="D82" s="28" t="s">
        <v>5</v>
      </c>
      <c r="E82" s="58" t="s">
        <v>209</v>
      </c>
      <c r="F82" s="7">
        <v>310</v>
      </c>
      <c r="G82" s="96">
        <v>4</v>
      </c>
    </row>
    <row r="83" spans="1:7" ht="115.5" customHeight="1">
      <c r="A83" s="62" t="s">
        <v>266</v>
      </c>
      <c r="B83" s="159"/>
      <c r="C83" s="159">
        <v>10</v>
      </c>
      <c r="D83" s="159" t="s">
        <v>5</v>
      </c>
      <c r="E83" s="160" t="s">
        <v>180</v>
      </c>
      <c r="F83" s="161"/>
      <c r="G83" s="162">
        <f>G84</f>
        <v>99.6</v>
      </c>
    </row>
    <row r="84" spans="1:7" ht="27" customHeight="1">
      <c r="A84" s="15" t="s">
        <v>58</v>
      </c>
      <c r="B84" s="158"/>
      <c r="C84" s="158">
        <v>10</v>
      </c>
      <c r="D84" s="158" t="s">
        <v>5</v>
      </c>
      <c r="E84" s="163" t="s">
        <v>180</v>
      </c>
      <c r="F84" s="164" t="s">
        <v>78</v>
      </c>
      <c r="G84" s="165">
        <f>G85</f>
        <v>99.6</v>
      </c>
    </row>
    <row r="85" spans="1:7" ht="53.25" customHeight="1">
      <c r="A85" s="19" t="s">
        <v>77</v>
      </c>
      <c r="B85" s="158"/>
      <c r="C85" s="158">
        <v>10</v>
      </c>
      <c r="D85" s="158" t="s">
        <v>5</v>
      </c>
      <c r="E85" s="163" t="s">
        <v>180</v>
      </c>
      <c r="F85" s="164" t="s">
        <v>79</v>
      </c>
      <c r="G85" s="165">
        <v>99.6</v>
      </c>
    </row>
    <row r="86" spans="1:7" ht="22.5" customHeight="1">
      <c r="A86" s="11" t="s">
        <v>39</v>
      </c>
      <c r="B86" s="11"/>
      <c r="C86" s="13">
        <v>10</v>
      </c>
      <c r="D86" s="13" t="s">
        <v>6</v>
      </c>
      <c r="E86" s="48"/>
      <c r="F86" s="13"/>
      <c r="G86" s="14">
        <f>G87</f>
        <v>11061.8</v>
      </c>
    </row>
    <row r="87" spans="1:7" ht="39" customHeight="1">
      <c r="A87" s="196" t="s">
        <v>253</v>
      </c>
      <c r="B87" s="72"/>
      <c r="C87" s="82">
        <v>10</v>
      </c>
      <c r="D87" s="82" t="s">
        <v>6</v>
      </c>
      <c r="E87" s="52" t="s">
        <v>173</v>
      </c>
      <c r="F87" s="82"/>
      <c r="G87" s="36">
        <f>G88</f>
        <v>11061.8</v>
      </c>
    </row>
    <row r="88" spans="1:7" ht="37.5" customHeight="1">
      <c r="A88" s="11" t="s">
        <v>177</v>
      </c>
      <c r="B88" s="11"/>
      <c r="C88" s="82">
        <v>10</v>
      </c>
      <c r="D88" s="82" t="s">
        <v>6</v>
      </c>
      <c r="E88" s="52" t="s">
        <v>178</v>
      </c>
      <c r="F88" s="82"/>
      <c r="G88" s="36">
        <f>G89+G92+G95+G98+G103</f>
        <v>11061.8</v>
      </c>
    </row>
    <row r="89" spans="1:7" ht="115.5" customHeight="1">
      <c r="A89" s="62" t="s">
        <v>72</v>
      </c>
      <c r="B89" s="62"/>
      <c r="C89" s="82">
        <v>10</v>
      </c>
      <c r="D89" s="82" t="s">
        <v>6</v>
      </c>
      <c r="E89" s="76" t="s">
        <v>184</v>
      </c>
      <c r="F89" s="82"/>
      <c r="G89" s="36">
        <f>G90</f>
        <v>62.2</v>
      </c>
    </row>
    <row r="90" spans="1:7" ht="31.5" customHeight="1">
      <c r="A90" s="22" t="s">
        <v>82</v>
      </c>
      <c r="B90" s="22"/>
      <c r="C90" s="115">
        <v>10</v>
      </c>
      <c r="D90" s="115" t="s">
        <v>6</v>
      </c>
      <c r="E90" s="116" t="s">
        <v>184</v>
      </c>
      <c r="F90" s="20">
        <v>300</v>
      </c>
      <c r="G90" s="110">
        <f>G91</f>
        <v>62.2</v>
      </c>
    </row>
    <row r="91" spans="1:7" ht="32.25" customHeight="1">
      <c r="A91" s="22" t="s">
        <v>67</v>
      </c>
      <c r="B91" s="22"/>
      <c r="C91" s="115">
        <v>10</v>
      </c>
      <c r="D91" s="115" t="s">
        <v>6</v>
      </c>
      <c r="E91" s="116" t="s">
        <v>184</v>
      </c>
      <c r="F91" s="115">
        <v>310</v>
      </c>
      <c r="G91" s="110">
        <v>62.2</v>
      </c>
    </row>
    <row r="92" spans="1:7" ht="38.25" customHeight="1">
      <c r="A92" s="62" t="s">
        <v>73</v>
      </c>
      <c r="B92" s="62"/>
      <c r="C92" s="82">
        <v>10</v>
      </c>
      <c r="D92" s="82" t="s">
        <v>6</v>
      </c>
      <c r="E92" s="76" t="s">
        <v>185</v>
      </c>
      <c r="F92" s="117"/>
      <c r="G92" s="36">
        <f>G93</f>
        <v>190.6</v>
      </c>
    </row>
    <row r="93" spans="1:7" ht="28.5">
      <c r="A93" s="22" t="s">
        <v>82</v>
      </c>
      <c r="B93" s="22"/>
      <c r="C93" s="115">
        <v>10</v>
      </c>
      <c r="D93" s="115" t="s">
        <v>6</v>
      </c>
      <c r="E93" s="116" t="s">
        <v>185</v>
      </c>
      <c r="F93" s="20">
        <v>300</v>
      </c>
      <c r="G93" s="110">
        <f>G94</f>
        <v>190.6</v>
      </c>
    </row>
    <row r="94" spans="1:7" ht="25.5">
      <c r="A94" s="19" t="s">
        <v>60</v>
      </c>
      <c r="B94" s="19"/>
      <c r="C94" s="115">
        <v>10</v>
      </c>
      <c r="D94" s="115" t="s">
        <v>6</v>
      </c>
      <c r="E94" s="116" t="s">
        <v>185</v>
      </c>
      <c r="F94" s="115">
        <v>320</v>
      </c>
      <c r="G94" s="110">
        <v>190.6</v>
      </c>
    </row>
    <row r="95" spans="1:7" ht="60">
      <c r="A95" s="11" t="s">
        <v>89</v>
      </c>
      <c r="B95" s="11"/>
      <c r="C95" s="33">
        <v>10</v>
      </c>
      <c r="D95" s="33" t="s">
        <v>6</v>
      </c>
      <c r="E95" s="76" t="s">
        <v>186</v>
      </c>
      <c r="F95" s="33"/>
      <c r="G95" s="34">
        <f>G96</f>
        <v>1330.3</v>
      </c>
    </row>
    <row r="96" spans="1:7" ht="25.5" customHeight="1">
      <c r="A96" s="22" t="s">
        <v>82</v>
      </c>
      <c r="B96" s="22"/>
      <c r="C96" s="20">
        <v>10</v>
      </c>
      <c r="D96" s="20" t="s">
        <v>6</v>
      </c>
      <c r="E96" s="116" t="s">
        <v>186</v>
      </c>
      <c r="F96" s="20">
        <v>300</v>
      </c>
      <c r="G96" s="18">
        <f>G97</f>
        <v>1330.3</v>
      </c>
    </row>
    <row r="97" spans="1:7" ht="25.5" customHeight="1">
      <c r="A97" s="22" t="s">
        <v>67</v>
      </c>
      <c r="B97" s="22"/>
      <c r="C97" s="20">
        <v>10</v>
      </c>
      <c r="D97" s="20" t="s">
        <v>6</v>
      </c>
      <c r="E97" s="116" t="s">
        <v>186</v>
      </c>
      <c r="F97" s="115">
        <v>310</v>
      </c>
      <c r="G97" s="18">
        <v>1330.3</v>
      </c>
    </row>
    <row r="98" spans="1:7" ht="30">
      <c r="A98" s="11" t="s">
        <v>90</v>
      </c>
      <c r="B98" s="11"/>
      <c r="C98" s="33">
        <v>10</v>
      </c>
      <c r="D98" s="33" t="s">
        <v>6</v>
      </c>
      <c r="E98" s="76" t="s">
        <v>187</v>
      </c>
      <c r="F98" s="33"/>
      <c r="G98" s="34">
        <f>G101+G99</f>
        <v>890.6</v>
      </c>
    </row>
    <row r="99" spans="1:7" ht="0.75" customHeight="1">
      <c r="A99" s="15" t="s">
        <v>92</v>
      </c>
      <c r="B99" s="15"/>
      <c r="C99" s="115">
        <v>10</v>
      </c>
      <c r="D99" s="115" t="s">
        <v>6</v>
      </c>
      <c r="E99" s="116" t="s">
        <v>187</v>
      </c>
      <c r="F99" s="89">
        <v>200</v>
      </c>
      <c r="G99" s="18">
        <f>G100</f>
        <v>0</v>
      </c>
    </row>
    <row r="100" spans="1:7" s="1" customFormat="1" ht="31.5" hidden="1" customHeight="1">
      <c r="A100" s="15" t="s">
        <v>65</v>
      </c>
      <c r="B100" s="15"/>
      <c r="C100" s="115">
        <v>10</v>
      </c>
      <c r="D100" s="115" t="s">
        <v>6</v>
      </c>
      <c r="E100" s="116" t="s">
        <v>187</v>
      </c>
      <c r="F100" s="89">
        <v>240</v>
      </c>
      <c r="G100" s="118"/>
    </row>
    <row r="101" spans="1:7" s="1" customFormat="1" ht="37.5" customHeight="1">
      <c r="A101" s="22" t="s">
        <v>82</v>
      </c>
      <c r="B101" s="22"/>
      <c r="C101" s="115">
        <v>10</v>
      </c>
      <c r="D101" s="115" t="s">
        <v>6</v>
      </c>
      <c r="E101" s="116" t="s">
        <v>187</v>
      </c>
      <c r="F101" s="20">
        <v>300</v>
      </c>
      <c r="G101" s="18">
        <f>G102</f>
        <v>890.6</v>
      </c>
    </row>
    <row r="102" spans="1:7" s="1" customFormat="1" ht="37.5" customHeight="1">
      <c r="A102" s="19" t="s">
        <v>60</v>
      </c>
      <c r="B102" s="154"/>
      <c r="C102" s="115">
        <v>10</v>
      </c>
      <c r="D102" s="115" t="s">
        <v>6</v>
      </c>
      <c r="E102" s="116" t="s">
        <v>187</v>
      </c>
      <c r="F102" s="20">
        <v>320</v>
      </c>
      <c r="G102" s="18">
        <v>890.6</v>
      </c>
    </row>
    <row r="103" spans="1:7" s="1" customFormat="1" ht="64.5" customHeight="1">
      <c r="A103" s="11" t="s">
        <v>91</v>
      </c>
      <c r="B103" s="119"/>
      <c r="C103" s="82">
        <v>10</v>
      </c>
      <c r="D103" s="82" t="s">
        <v>6</v>
      </c>
      <c r="E103" s="76" t="s">
        <v>202</v>
      </c>
      <c r="F103" s="33"/>
      <c r="G103" s="34">
        <f>G104</f>
        <v>8588.1</v>
      </c>
    </row>
    <row r="104" spans="1:7" s="1" customFormat="1" ht="37.5" customHeight="1">
      <c r="A104" s="22" t="s">
        <v>82</v>
      </c>
      <c r="B104" s="22"/>
      <c r="C104" s="115">
        <v>10</v>
      </c>
      <c r="D104" s="115" t="s">
        <v>6</v>
      </c>
      <c r="E104" s="155" t="s">
        <v>202</v>
      </c>
      <c r="F104" s="20">
        <v>300</v>
      </c>
      <c r="G104" s="18">
        <f>G105</f>
        <v>8588.1</v>
      </c>
    </row>
    <row r="105" spans="1:7" s="1" customFormat="1" ht="32.25" customHeight="1">
      <c r="A105" s="22" t="s">
        <v>67</v>
      </c>
      <c r="C105" s="20">
        <v>10</v>
      </c>
      <c r="D105" s="20" t="s">
        <v>6</v>
      </c>
      <c r="E105" s="124" t="s">
        <v>188</v>
      </c>
      <c r="F105" s="115">
        <v>310</v>
      </c>
      <c r="G105" s="18">
        <v>8588.1</v>
      </c>
    </row>
    <row r="106" spans="1:7" s="1" customFormat="1" ht="23.25" hidden="1" customHeight="1">
      <c r="A106" s="93" t="s">
        <v>43</v>
      </c>
      <c r="B106" s="102"/>
      <c r="C106" s="39">
        <v>11</v>
      </c>
      <c r="D106" s="39"/>
      <c r="E106" s="54"/>
      <c r="F106" s="39"/>
      <c r="G106" s="10">
        <f>G107</f>
        <v>0</v>
      </c>
    </row>
    <row r="107" spans="1:7" s="1" customFormat="1" ht="24" hidden="1" customHeight="1">
      <c r="A107" s="94" t="s">
        <v>48</v>
      </c>
      <c r="B107" s="102"/>
      <c r="C107" s="40">
        <v>11</v>
      </c>
      <c r="D107" s="40" t="s">
        <v>3</v>
      </c>
      <c r="E107" s="55"/>
      <c r="F107" s="40"/>
      <c r="G107" s="14">
        <f>G108</f>
        <v>0</v>
      </c>
    </row>
    <row r="108" spans="1:7" s="1" customFormat="1" ht="67.5" hidden="1" customHeight="1">
      <c r="A108" s="211" t="s">
        <v>190</v>
      </c>
      <c r="B108" s="102"/>
      <c r="C108" s="41">
        <v>11</v>
      </c>
      <c r="D108" s="82" t="s">
        <v>3</v>
      </c>
      <c r="E108" s="76" t="s">
        <v>133</v>
      </c>
      <c r="F108" s="82"/>
      <c r="G108" s="34">
        <f>G109</f>
        <v>0</v>
      </c>
    </row>
    <row r="109" spans="1:7" s="1" customFormat="1" ht="30" hidden="1">
      <c r="A109" s="95" t="s">
        <v>134</v>
      </c>
      <c r="B109" s="102"/>
      <c r="C109" s="32" t="s">
        <v>49</v>
      </c>
      <c r="D109" s="32" t="s">
        <v>3</v>
      </c>
      <c r="E109" s="76" t="s">
        <v>135</v>
      </c>
      <c r="F109" s="32"/>
      <c r="G109" s="74">
        <f>G110</f>
        <v>0</v>
      </c>
    </row>
    <row r="110" spans="1:7" s="1" customFormat="1" ht="44.25" hidden="1" customHeight="1" thickBot="1">
      <c r="A110" s="209" t="s">
        <v>98</v>
      </c>
      <c r="B110" s="102"/>
      <c r="C110" s="28" t="s">
        <v>49</v>
      </c>
      <c r="D110" s="28" t="s">
        <v>3</v>
      </c>
      <c r="E110" s="56" t="s">
        <v>135</v>
      </c>
      <c r="F110" s="20">
        <v>200</v>
      </c>
      <c r="G110" s="18">
        <f>G111</f>
        <v>0</v>
      </c>
    </row>
    <row r="111" spans="1:7" ht="39.75" hidden="1" customHeight="1" thickBot="1">
      <c r="A111" s="210" t="s">
        <v>99</v>
      </c>
      <c r="B111" s="102"/>
      <c r="C111" s="28" t="s">
        <v>49</v>
      </c>
      <c r="D111" s="28" t="s">
        <v>3</v>
      </c>
      <c r="E111" s="56" t="s">
        <v>135</v>
      </c>
      <c r="F111" s="20">
        <v>240</v>
      </c>
      <c r="G111" s="18"/>
    </row>
    <row r="112" spans="1:7" ht="47.25" customHeight="1">
      <c r="A112" s="143" t="s">
        <v>194</v>
      </c>
      <c r="B112" s="144">
        <v>963</v>
      </c>
      <c r="C112" s="145"/>
      <c r="D112" s="145"/>
      <c r="E112" s="145"/>
      <c r="F112" s="145"/>
      <c r="G112" s="146">
        <f t="shared" ref="G112:G117" si="1">G113</f>
        <v>444.7</v>
      </c>
    </row>
    <row r="113" spans="1:7" ht="38.25" customHeight="1">
      <c r="A113" s="93" t="s">
        <v>1</v>
      </c>
      <c r="B113" s="102"/>
      <c r="C113" s="79" t="s">
        <v>2</v>
      </c>
      <c r="D113" s="79"/>
      <c r="E113" s="47"/>
      <c r="F113" s="79"/>
      <c r="G113" s="10">
        <f t="shared" si="1"/>
        <v>444.7</v>
      </c>
    </row>
    <row r="114" spans="1:7" ht="75">
      <c r="A114" s="94" t="s">
        <v>84</v>
      </c>
      <c r="B114" s="97"/>
      <c r="C114" s="13" t="s">
        <v>2</v>
      </c>
      <c r="D114" s="13" t="s">
        <v>5</v>
      </c>
      <c r="E114" s="48"/>
      <c r="F114" s="13"/>
      <c r="G114" s="14">
        <f t="shared" si="1"/>
        <v>444.7</v>
      </c>
    </row>
    <row r="115" spans="1:7" ht="22.5" customHeight="1">
      <c r="A115" s="95" t="s">
        <v>93</v>
      </c>
      <c r="B115" s="97"/>
      <c r="C115" s="33" t="s">
        <v>2</v>
      </c>
      <c r="D115" s="33" t="s">
        <v>5</v>
      </c>
      <c r="E115" s="52" t="s">
        <v>94</v>
      </c>
      <c r="F115" s="33"/>
      <c r="G115" s="34">
        <f t="shared" si="1"/>
        <v>444.7</v>
      </c>
    </row>
    <row r="116" spans="1:7" ht="20.25" customHeight="1" thickBot="1">
      <c r="A116" s="95" t="s">
        <v>4</v>
      </c>
      <c r="B116" s="97"/>
      <c r="C116" s="33" t="s">
        <v>2</v>
      </c>
      <c r="D116" s="33" t="s">
        <v>5</v>
      </c>
      <c r="E116" s="52" t="s">
        <v>211</v>
      </c>
      <c r="F116" s="33"/>
      <c r="G116" s="34">
        <f>G117+G119+G121</f>
        <v>444.7</v>
      </c>
    </row>
    <row r="117" spans="1:7" ht="86.25" customHeight="1" thickBot="1">
      <c r="A117" s="209" t="s">
        <v>96</v>
      </c>
      <c r="B117" s="97"/>
      <c r="C117" s="20" t="s">
        <v>2</v>
      </c>
      <c r="D117" s="20" t="s">
        <v>5</v>
      </c>
      <c r="E117" s="49" t="s">
        <v>211</v>
      </c>
      <c r="F117" s="21">
        <v>100</v>
      </c>
      <c r="G117" s="17">
        <f t="shared" si="1"/>
        <v>353.7</v>
      </c>
    </row>
    <row r="118" spans="1:7" ht="30.75" customHeight="1" thickBot="1">
      <c r="A118" s="210" t="s">
        <v>97</v>
      </c>
      <c r="B118" s="97"/>
      <c r="C118" s="20" t="s">
        <v>2</v>
      </c>
      <c r="D118" s="20" t="s">
        <v>5</v>
      </c>
      <c r="E118" s="49" t="s">
        <v>211</v>
      </c>
      <c r="F118" s="20">
        <v>120</v>
      </c>
      <c r="G118" s="17">
        <v>353.7</v>
      </c>
    </row>
    <row r="119" spans="1:7" ht="38.25" customHeight="1">
      <c r="A119" s="194" t="s">
        <v>98</v>
      </c>
      <c r="B119" s="97"/>
      <c r="C119" s="20" t="s">
        <v>2</v>
      </c>
      <c r="D119" s="20" t="s">
        <v>5</v>
      </c>
      <c r="E119" s="49" t="s">
        <v>211</v>
      </c>
      <c r="F119" s="20">
        <v>200</v>
      </c>
      <c r="G119" s="17">
        <f>G120</f>
        <v>37</v>
      </c>
    </row>
    <row r="120" spans="1:7" ht="30.75" customHeight="1">
      <c r="A120" s="23" t="s">
        <v>65</v>
      </c>
      <c r="B120" s="97"/>
      <c r="C120" s="20" t="s">
        <v>2</v>
      </c>
      <c r="D120" s="20" t="s">
        <v>5</v>
      </c>
      <c r="E120" s="49" t="s">
        <v>211</v>
      </c>
      <c r="F120" s="20">
        <v>240</v>
      </c>
      <c r="G120" s="17">
        <v>37</v>
      </c>
    </row>
    <row r="121" spans="1:7" ht="30.75" customHeight="1">
      <c r="A121" s="111" t="s">
        <v>82</v>
      </c>
      <c r="B121" s="97"/>
      <c r="C121" s="20" t="s">
        <v>2</v>
      </c>
      <c r="D121" s="20" t="s">
        <v>5</v>
      </c>
      <c r="E121" s="49" t="s">
        <v>211</v>
      </c>
      <c r="F121" s="20">
        <v>300</v>
      </c>
      <c r="G121" s="17">
        <f>G122</f>
        <v>54</v>
      </c>
    </row>
    <row r="122" spans="1:7" ht="19.5" customHeight="1">
      <c r="A122" s="23" t="s">
        <v>246</v>
      </c>
      <c r="B122" s="97"/>
      <c r="C122" s="20" t="s">
        <v>2</v>
      </c>
      <c r="D122" s="20" t="s">
        <v>5</v>
      </c>
      <c r="E122" s="49" t="s">
        <v>211</v>
      </c>
      <c r="F122" s="20">
        <v>350</v>
      </c>
      <c r="G122" s="17">
        <v>54</v>
      </c>
    </row>
    <row r="123" spans="1:7" ht="64.5" customHeight="1">
      <c r="A123" s="138" t="s">
        <v>195</v>
      </c>
      <c r="B123" s="139">
        <v>934</v>
      </c>
      <c r="C123" s="140"/>
      <c r="D123" s="140"/>
      <c r="E123" s="140"/>
      <c r="F123" s="140"/>
      <c r="G123" s="147">
        <f t="shared" ref="G123:G128" si="2">G124</f>
        <v>743.7</v>
      </c>
    </row>
    <row r="124" spans="1:7" ht="19.5" customHeight="1">
      <c r="A124" s="93" t="s">
        <v>1</v>
      </c>
      <c r="B124" s="102"/>
      <c r="C124" s="79" t="s">
        <v>2</v>
      </c>
      <c r="D124" s="79"/>
      <c r="E124" s="47"/>
      <c r="F124" s="79"/>
      <c r="G124" s="25">
        <f t="shared" si="2"/>
        <v>743.7</v>
      </c>
    </row>
    <row r="125" spans="1:7" ht="72" customHeight="1">
      <c r="A125" s="93" t="s">
        <v>162</v>
      </c>
      <c r="B125" s="102"/>
      <c r="C125" s="13" t="s">
        <v>2</v>
      </c>
      <c r="D125" s="13" t="s">
        <v>13</v>
      </c>
      <c r="E125" s="44"/>
      <c r="F125" s="20"/>
      <c r="G125" s="25">
        <f t="shared" si="2"/>
        <v>743.7</v>
      </c>
    </row>
    <row r="126" spans="1:7" ht="22.5" customHeight="1">
      <c r="A126" s="212" t="s">
        <v>93</v>
      </c>
      <c r="B126" s="102"/>
      <c r="C126" s="33" t="s">
        <v>2</v>
      </c>
      <c r="D126" s="33" t="s">
        <v>13</v>
      </c>
      <c r="E126" s="52" t="s">
        <v>94</v>
      </c>
      <c r="F126" s="37"/>
      <c r="G126" s="34">
        <f t="shared" si="2"/>
        <v>743.7</v>
      </c>
    </row>
    <row r="127" spans="1:7" ht="23.25" customHeight="1">
      <c r="A127" s="126" t="s">
        <v>4</v>
      </c>
      <c r="B127" s="102"/>
      <c r="C127" s="16" t="s">
        <v>2</v>
      </c>
      <c r="D127" s="16" t="s">
        <v>13</v>
      </c>
      <c r="E127" s="50" t="s">
        <v>211</v>
      </c>
      <c r="F127" s="13"/>
      <c r="G127" s="17">
        <f>G128</f>
        <v>743.7</v>
      </c>
    </row>
    <row r="128" spans="1:7" ht="81.75" customHeight="1" thickBot="1">
      <c r="A128" s="210" t="s">
        <v>96</v>
      </c>
      <c r="B128" s="102"/>
      <c r="C128" s="16" t="s">
        <v>2</v>
      </c>
      <c r="D128" s="16" t="s">
        <v>13</v>
      </c>
      <c r="E128" s="50" t="s">
        <v>211</v>
      </c>
      <c r="F128" s="21">
        <v>100</v>
      </c>
      <c r="G128" s="17">
        <f t="shared" si="2"/>
        <v>743.7</v>
      </c>
    </row>
    <row r="129" spans="1:7" ht="35.25" customHeight="1">
      <c r="A129" s="213" t="s">
        <v>97</v>
      </c>
      <c r="B129" s="102"/>
      <c r="C129" s="16" t="s">
        <v>2</v>
      </c>
      <c r="D129" s="16" t="s">
        <v>13</v>
      </c>
      <c r="E129" s="50" t="s">
        <v>211</v>
      </c>
      <c r="F129" s="20">
        <v>120</v>
      </c>
      <c r="G129" s="110">
        <v>743.7</v>
      </c>
    </row>
    <row r="130" spans="1:7" ht="63.75" customHeight="1">
      <c r="A130" s="148" t="s">
        <v>196</v>
      </c>
      <c r="B130" s="139">
        <v>902</v>
      </c>
      <c r="C130" s="140"/>
      <c r="D130" s="140"/>
      <c r="E130" s="140"/>
      <c r="F130" s="140"/>
      <c r="G130" s="147">
        <f>G131+G190+G198+G176+G170+G183</f>
        <v>56504.1</v>
      </c>
    </row>
    <row r="131" spans="1:7" ht="30.75" customHeight="1">
      <c r="A131" s="9" t="s">
        <v>1</v>
      </c>
      <c r="B131" s="29"/>
      <c r="C131" s="103" t="s">
        <v>2</v>
      </c>
      <c r="D131" s="103"/>
      <c r="E131" s="51"/>
      <c r="F131" s="103"/>
      <c r="G131" s="30">
        <f>G139+G149++G154+G159+G132</f>
        <v>23060.1</v>
      </c>
    </row>
    <row r="132" spans="1:7" ht="30.75" customHeight="1">
      <c r="A132" s="31" t="s">
        <v>93</v>
      </c>
      <c r="B132" s="168"/>
      <c r="C132" s="168" t="s">
        <v>2</v>
      </c>
      <c r="D132" s="168" t="s">
        <v>6</v>
      </c>
      <c r="E132" s="169" t="s">
        <v>94</v>
      </c>
      <c r="F132" s="168"/>
      <c r="G132" s="170">
        <f>G133+G136</f>
        <v>40.1</v>
      </c>
    </row>
    <row r="133" spans="1:7" ht="57.75" customHeight="1">
      <c r="A133" s="11" t="s">
        <v>85</v>
      </c>
      <c r="B133" s="171"/>
      <c r="C133" s="171" t="s">
        <v>2</v>
      </c>
      <c r="D133" s="171" t="s">
        <v>6</v>
      </c>
      <c r="E133" s="160" t="s">
        <v>161</v>
      </c>
      <c r="F133" s="171"/>
      <c r="G133" s="170">
        <f>G134</f>
        <v>1.7</v>
      </c>
    </row>
    <row r="134" spans="1:7" ht="42.75" customHeight="1">
      <c r="A134" s="194" t="s">
        <v>98</v>
      </c>
      <c r="B134" s="158"/>
      <c r="C134" s="158" t="s">
        <v>2</v>
      </c>
      <c r="D134" s="158" t="s">
        <v>6</v>
      </c>
      <c r="E134" s="163" t="s">
        <v>161</v>
      </c>
      <c r="F134" s="158">
        <v>200</v>
      </c>
      <c r="G134" s="172">
        <f>G135</f>
        <v>1.7</v>
      </c>
    </row>
    <row r="135" spans="1:7" ht="30.75" customHeight="1">
      <c r="A135" s="23" t="s">
        <v>65</v>
      </c>
      <c r="B135" s="158"/>
      <c r="C135" s="158" t="s">
        <v>2</v>
      </c>
      <c r="D135" s="158" t="s">
        <v>6</v>
      </c>
      <c r="E135" s="163" t="s">
        <v>161</v>
      </c>
      <c r="F135" s="158">
        <v>240</v>
      </c>
      <c r="G135" s="172">
        <v>1.7</v>
      </c>
    </row>
    <row r="136" spans="1:7" ht="57.75" customHeight="1">
      <c r="A136" s="108" t="s">
        <v>226</v>
      </c>
      <c r="B136" s="168"/>
      <c r="C136" s="168" t="s">
        <v>2</v>
      </c>
      <c r="D136" s="168" t="s">
        <v>6</v>
      </c>
      <c r="E136" s="160" t="s">
        <v>227</v>
      </c>
      <c r="F136" s="192"/>
      <c r="G136" s="193">
        <f>G137</f>
        <v>38.4</v>
      </c>
    </row>
    <row r="137" spans="1:7" ht="52.5" customHeight="1">
      <c r="A137" s="194" t="s">
        <v>98</v>
      </c>
      <c r="B137" s="158"/>
      <c r="C137" s="158" t="s">
        <v>2</v>
      </c>
      <c r="D137" s="158" t="s">
        <v>6</v>
      </c>
      <c r="E137" s="163" t="s">
        <v>227</v>
      </c>
      <c r="F137" s="158">
        <v>200</v>
      </c>
      <c r="G137" s="172">
        <f>G138</f>
        <v>38.4</v>
      </c>
    </row>
    <row r="138" spans="1:7" ht="39" customHeight="1">
      <c r="A138" s="194" t="s">
        <v>99</v>
      </c>
      <c r="B138" s="158"/>
      <c r="C138" s="158" t="s">
        <v>2</v>
      </c>
      <c r="D138" s="158" t="s">
        <v>6</v>
      </c>
      <c r="E138" s="163" t="s">
        <v>227</v>
      </c>
      <c r="F138" s="158">
        <v>240</v>
      </c>
      <c r="G138" s="172">
        <v>38.4</v>
      </c>
    </row>
    <row r="139" spans="1:7" ht="74.25" customHeight="1">
      <c r="A139" s="93" t="s">
        <v>162</v>
      </c>
      <c r="B139" s="102"/>
      <c r="C139" s="130" t="s">
        <v>2</v>
      </c>
      <c r="D139" s="98" t="s">
        <v>13</v>
      </c>
      <c r="E139" s="99"/>
      <c r="F139" s="100"/>
      <c r="G139" s="101">
        <f>G140</f>
        <v>7735.5</v>
      </c>
    </row>
    <row r="140" spans="1:7" ht="117.75" customHeight="1">
      <c r="A140" s="94" t="s">
        <v>267</v>
      </c>
      <c r="B140" s="102"/>
      <c r="C140" s="131" t="s">
        <v>2</v>
      </c>
      <c r="D140" s="13" t="s">
        <v>13</v>
      </c>
      <c r="E140" s="52" t="s">
        <v>101</v>
      </c>
      <c r="F140" s="13"/>
      <c r="G140" s="14">
        <f>G141</f>
        <v>7735.5</v>
      </c>
    </row>
    <row r="141" spans="1:7" ht="37.5" customHeight="1">
      <c r="A141" s="94" t="s">
        <v>137</v>
      </c>
      <c r="B141" s="102"/>
      <c r="C141" s="131" t="s">
        <v>2</v>
      </c>
      <c r="D141" s="13" t="s">
        <v>13</v>
      </c>
      <c r="E141" s="52" t="s">
        <v>103</v>
      </c>
      <c r="F141" s="13"/>
      <c r="G141" s="14">
        <f>G142</f>
        <v>7735.5</v>
      </c>
    </row>
    <row r="142" spans="1:7" ht="45" customHeight="1">
      <c r="A142" s="94" t="s">
        <v>102</v>
      </c>
      <c r="B142" s="102"/>
      <c r="C142" s="131" t="s">
        <v>2</v>
      </c>
      <c r="D142" s="13" t="s">
        <v>13</v>
      </c>
      <c r="E142" s="52" t="s">
        <v>104</v>
      </c>
      <c r="F142" s="13"/>
      <c r="G142" s="14">
        <f>G143+G146</f>
        <v>7735.5</v>
      </c>
    </row>
    <row r="143" spans="1:7" ht="24" customHeight="1" thickBot="1">
      <c r="A143" s="95" t="s">
        <v>4</v>
      </c>
      <c r="B143" s="102"/>
      <c r="C143" s="132" t="s">
        <v>2</v>
      </c>
      <c r="D143" s="33" t="s">
        <v>13</v>
      </c>
      <c r="E143" s="52" t="s">
        <v>212</v>
      </c>
      <c r="F143" s="33"/>
      <c r="G143" s="34">
        <f>G144</f>
        <v>7516.5</v>
      </c>
    </row>
    <row r="144" spans="1:7" ht="83.25" customHeight="1" thickBot="1">
      <c r="A144" s="209" t="s">
        <v>96</v>
      </c>
      <c r="B144" s="102"/>
      <c r="C144" s="70" t="s">
        <v>2</v>
      </c>
      <c r="D144" s="16" t="s">
        <v>13</v>
      </c>
      <c r="E144" s="50" t="s">
        <v>212</v>
      </c>
      <c r="F144" s="21">
        <v>100</v>
      </c>
      <c r="G144" s="17">
        <f>G145</f>
        <v>7516.5</v>
      </c>
    </row>
    <row r="145" spans="1:7" ht="37.5" customHeight="1">
      <c r="A145" s="225" t="s">
        <v>97</v>
      </c>
      <c r="B145" s="102"/>
      <c r="C145" s="70" t="s">
        <v>2</v>
      </c>
      <c r="D145" s="16" t="s">
        <v>13</v>
      </c>
      <c r="E145" s="50" t="s">
        <v>212</v>
      </c>
      <c r="F145" s="20">
        <v>120</v>
      </c>
      <c r="G145" s="110">
        <v>7516.5</v>
      </c>
    </row>
    <row r="146" spans="1:7" ht="95.25" customHeight="1">
      <c r="A146" s="195" t="s">
        <v>228</v>
      </c>
      <c r="B146" s="102"/>
      <c r="C146" s="70" t="s">
        <v>2</v>
      </c>
      <c r="D146" s="16" t="s">
        <v>13</v>
      </c>
      <c r="E146" s="198" t="s">
        <v>229</v>
      </c>
      <c r="F146" s="27"/>
      <c r="G146" s="81">
        <f>G147</f>
        <v>219</v>
      </c>
    </row>
    <row r="147" spans="1:7" ht="45.75" customHeight="1">
      <c r="A147" s="194" t="s">
        <v>98</v>
      </c>
      <c r="B147" s="102"/>
      <c r="C147" s="70" t="s">
        <v>2</v>
      </c>
      <c r="D147" s="16" t="s">
        <v>13</v>
      </c>
      <c r="E147" s="199" t="s">
        <v>229</v>
      </c>
      <c r="F147" s="20">
        <v>200</v>
      </c>
      <c r="G147" s="18">
        <f>G148</f>
        <v>219</v>
      </c>
    </row>
    <row r="148" spans="1:7" ht="45" customHeight="1">
      <c r="A148" s="194" t="s">
        <v>99</v>
      </c>
      <c r="B148" s="102"/>
      <c r="C148" s="70" t="s">
        <v>2</v>
      </c>
      <c r="D148" s="16" t="s">
        <v>13</v>
      </c>
      <c r="E148" s="199" t="s">
        <v>229</v>
      </c>
      <c r="F148" s="20">
        <v>240</v>
      </c>
      <c r="G148" s="18">
        <v>219</v>
      </c>
    </row>
    <row r="149" spans="1:7" ht="29.25" hidden="1" customHeight="1">
      <c r="A149" s="127" t="s">
        <v>114</v>
      </c>
      <c r="B149" s="102"/>
      <c r="C149" s="131" t="s">
        <v>2</v>
      </c>
      <c r="D149" s="13" t="s">
        <v>7</v>
      </c>
      <c r="E149" s="105"/>
      <c r="F149" s="27"/>
      <c r="G149" s="38">
        <f>G150</f>
        <v>0</v>
      </c>
    </row>
    <row r="150" spans="1:7" ht="15" hidden="1">
      <c r="A150" s="127" t="s">
        <v>93</v>
      </c>
      <c r="B150" s="102"/>
      <c r="C150" s="131" t="s">
        <v>2</v>
      </c>
      <c r="D150" s="13" t="s">
        <v>7</v>
      </c>
      <c r="E150" s="105" t="s">
        <v>94</v>
      </c>
      <c r="F150" s="27"/>
      <c r="G150" s="38">
        <f>G151</f>
        <v>0</v>
      </c>
    </row>
    <row r="151" spans="1:7" ht="30" hidden="1">
      <c r="A151" s="95" t="s">
        <v>154</v>
      </c>
      <c r="B151" s="102"/>
      <c r="C151" s="131" t="s">
        <v>2</v>
      </c>
      <c r="D151" s="13" t="s">
        <v>7</v>
      </c>
      <c r="E151" s="105" t="s">
        <v>213</v>
      </c>
      <c r="F151" s="27"/>
      <c r="G151" s="38">
        <f>G152</f>
        <v>0</v>
      </c>
    </row>
    <row r="152" spans="1:7" ht="18.75" hidden="1" customHeight="1">
      <c r="A152" s="194" t="s">
        <v>223</v>
      </c>
      <c r="B152" s="102"/>
      <c r="C152" s="133" t="s">
        <v>2</v>
      </c>
      <c r="D152" s="37" t="s">
        <v>7</v>
      </c>
      <c r="E152" s="106" t="s">
        <v>213</v>
      </c>
      <c r="F152" s="20">
        <v>800</v>
      </c>
      <c r="G152" s="17">
        <f>G153</f>
        <v>0</v>
      </c>
    </row>
    <row r="153" spans="1:7" ht="27" hidden="1" customHeight="1">
      <c r="A153" s="194" t="s">
        <v>224</v>
      </c>
      <c r="B153" s="102"/>
      <c r="C153" s="133" t="s">
        <v>2</v>
      </c>
      <c r="D153" s="37" t="s">
        <v>7</v>
      </c>
      <c r="E153" s="106" t="s">
        <v>213</v>
      </c>
      <c r="F153" s="20">
        <v>880</v>
      </c>
      <c r="G153" s="17"/>
    </row>
    <row r="154" spans="1:7" ht="15">
      <c r="A154" s="94" t="s">
        <v>8</v>
      </c>
      <c r="B154" s="102"/>
      <c r="C154" s="131" t="s">
        <v>2</v>
      </c>
      <c r="D154" s="13">
        <v>11</v>
      </c>
      <c r="E154" s="48"/>
      <c r="F154" s="13"/>
      <c r="G154" s="14">
        <f>G155</f>
        <v>3000</v>
      </c>
    </row>
    <row r="155" spans="1:7" ht="15">
      <c r="A155" s="127" t="s">
        <v>93</v>
      </c>
      <c r="B155" s="102"/>
      <c r="C155" s="131" t="s">
        <v>2</v>
      </c>
      <c r="D155" s="13">
        <v>11</v>
      </c>
      <c r="E155" s="52" t="s">
        <v>94</v>
      </c>
      <c r="F155" s="13"/>
      <c r="G155" s="14">
        <f>G156</f>
        <v>3000</v>
      </c>
    </row>
    <row r="156" spans="1:7" ht="21" customHeight="1">
      <c r="A156" s="126" t="s">
        <v>34</v>
      </c>
      <c r="B156" s="102"/>
      <c r="C156" s="70" t="s">
        <v>2</v>
      </c>
      <c r="D156" s="16">
        <v>11</v>
      </c>
      <c r="E156" s="50" t="s">
        <v>214</v>
      </c>
      <c r="F156" s="16"/>
      <c r="G156" s="17">
        <f>G157</f>
        <v>3000</v>
      </c>
    </row>
    <row r="157" spans="1:7" ht="14.25">
      <c r="A157" s="126" t="s">
        <v>58</v>
      </c>
      <c r="B157" s="102"/>
      <c r="C157" s="70" t="s">
        <v>2</v>
      </c>
      <c r="D157" s="16">
        <v>11</v>
      </c>
      <c r="E157" s="50" t="s">
        <v>214</v>
      </c>
      <c r="F157" s="16">
        <v>800</v>
      </c>
      <c r="G157" s="17">
        <f>G158</f>
        <v>3000</v>
      </c>
    </row>
    <row r="158" spans="1:7" ht="14.25" customHeight="1">
      <c r="A158" s="128" t="s">
        <v>59</v>
      </c>
      <c r="B158" s="102"/>
      <c r="C158" s="70" t="s">
        <v>2</v>
      </c>
      <c r="D158" s="16">
        <v>11</v>
      </c>
      <c r="E158" s="50" t="s">
        <v>214</v>
      </c>
      <c r="F158" s="20">
        <v>870</v>
      </c>
      <c r="G158" s="65">
        <v>3000</v>
      </c>
    </row>
    <row r="159" spans="1:7" ht="22.5" customHeight="1">
      <c r="A159" s="11" t="s">
        <v>9</v>
      </c>
      <c r="B159" s="11"/>
      <c r="C159" s="33" t="s">
        <v>2</v>
      </c>
      <c r="D159" s="33">
        <v>13</v>
      </c>
      <c r="E159" s="52"/>
      <c r="F159" s="33"/>
      <c r="G159" s="36">
        <f>G160</f>
        <v>12284.5</v>
      </c>
    </row>
    <row r="160" spans="1:7" ht="112.5" customHeight="1">
      <c r="A160" s="94" t="s">
        <v>267</v>
      </c>
      <c r="B160" s="156"/>
      <c r="C160" s="33" t="s">
        <v>2</v>
      </c>
      <c r="D160" s="33">
        <v>13</v>
      </c>
      <c r="E160" s="52" t="s">
        <v>101</v>
      </c>
      <c r="F160" s="33"/>
      <c r="G160" s="36">
        <f>G161</f>
        <v>12284.5</v>
      </c>
    </row>
    <row r="161" spans="1:7" ht="33" customHeight="1">
      <c r="A161" s="94" t="s">
        <v>137</v>
      </c>
      <c r="B161" s="156"/>
      <c r="C161" s="33" t="s">
        <v>2</v>
      </c>
      <c r="D161" s="33">
        <v>13</v>
      </c>
      <c r="E161" s="52" t="s">
        <v>103</v>
      </c>
      <c r="F161" s="33"/>
      <c r="G161" s="36">
        <f>G162</f>
        <v>12284.5</v>
      </c>
    </row>
    <row r="162" spans="1:7" ht="84.75" customHeight="1">
      <c r="A162" s="211" t="s">
        <v>204</v>
      </c>
      <c r="B162" s="156"/>
      <c r="C162" s="33" t="s">
        <v>2</v>
      </c>
      <c r="D162" s="33">
        <v>13</v>
      </c>
      <c r="E162" s="52" t="s">
        <v>205</v>
      </c>
      <c r="F162" s="33"/>
      <c r="G162" s="36">
        <f>G163</f>
        <v>12284.5</v>
      </c>
    </row>
    <row r="163" spans="1:7" ht="57.75" customHeight="1" thickBot="1">
      <c r="A163" s="31" t="s">
        <v>189</v>
      </c>
      <c r="B163" s="102"/>
      <c r="C163" s="33" t="s">
        <v>2</v>
      </c>
      <c r="D163" s="33">
        <v>13</v>
      </c>
      <c r="E163" s="52" t="s">
        <v>203</v>
      </c>
      <c r="F163" s="33"/>
      <c r="G163" s="36">
        <f>G164+G166+G168</f>
        <v>12284.5</v>
      </c>
    </row>
    <row r="164" spans="1:7" ht="87.75" customHeight="1" thickBot="1">
      <c r="A164" s="209" t="s">
        <v>96</v>
      </c>
      <c r="B164" s="102"/>
      <c r="C164" s="21" t="s">
        <v>2</v>
      </c>
      <c r="D164" s="21">
        <v>13</v>
      </c>
      <c r="E164" s="50" t="s">
        <v>203</v>
      </c>
      <c r="F164" s="20">
        <v>100</v>
      </c>
      <c r="G164" s="65">
        <f>G165</f>
        <v>7702.8</v>
      </c>
    </row>
    <row r="165" spans="1:7" ht="31.5" customHeight="1" thickBot="1">
      <c r="A165" s="197" t="s">
        <v>105</v>
      </c>
      <c r="B165" s="102"/>
      <c r="C165" s="21" t="s">
        <v>2</v>
      </c>
      <c r="D165" s="21">
        <v>13</v>
      </c>
      <c r="E165" s="50" t="s">
        <v>203</v>
      </c>
      <c r="F165" s="20">
        <v>110</v>
      </c>
      <c r="G165" s="65">
        <v>7702.8</v>
      </c>
    </row>
    <row r="166" spans="1:7" ht="42.75" customHeight="1">
      <c r="A166" s="214" t="s">
        <v>98</v>
      </c>
      <c r="B166" s="102"/>
      <c r="C166" s="21" t="s">
        <v>2</v>
      </c>
      <c r="D166" s="21">
        <v>13</v>
      </c>
      <c r="E166" s="50" t="s">
        <v>203</v>
      </c>
      <c r="F166" s="20">
        <v>200</v>
      </c>
      <c r="G166" s="65">
        <f>G167</f>
        <v>4546.7</v>
      </c>
    </row>
    <row r="167" spans="1:7" ht="47.25" customHeight="1" thickBot="1">
      <c r="A167" s="194" t="s">
        <v>99</v>
      </c>
      <c r="B167" s="102"/>
      <c r="C167" s="21" t="s">
        <v>2</v>
      </c>
      <c r="D167" s="21">
        <v>13</v>
      </c>
      <c r="E167" s="50" t="s">
        <v>203</v>
      </c>
      <c r="F167" s="20">
        <v>240</v>
      </c>
      <c r="G167" s="65">
        <v>4546.7</v>
      </c>
    </row>
    <row r="168" spans="1:7" ht="23.25" customHeight="1" thickBot="1">
      <c r="A168" s="209" t="s">
        <v>58</v>
      </c>
      <c r="B168" s="102"/>
      <c r="C168" s="21" t="s">
        <v>2</v>
      </c>
      <c r="D168" s="21">
        <v>13</v>
      </c>
      <c r="E168" s="50" t="s">
        <v>203</v>
      </c>
      <c r="F168" s="20">
        <v>800</v>
      </c>
      <c r="G168" s="65">
        <f>G169</f>
        <v>35</v>
      </c>
    </row>
    <row r="169" spans="1:7" ht="18.75" customHeight="1">
      <c r="A169" s="213" t="s">
        <v>56</v>
      </c>
      <c r="B169" s="102"/>
      <c r="C169" s="21" t="s">
        <v>2</v>
      </c>
      <c r="D169" s="21">
        <v>13</v>
      </c>
      <c r="E169" s="50" t="s">
        <v>203</v>
      </c>
      <c r="F169" s="20">
        <v>850</v>
      </c>
      <c r="G169" s="65">
        <v>35</v>
      </c>
    </row>
    <row r="170" spans="1:7" ht="22.5" customHeight="1">
      <c r="A170" s="9" t="s">
        <v>11</v>
      </c>
      <c r="B170" s="173"/>
      <c r="C170" s="173" t="s">
        <v>6</v>
      </c>
      <c r="D170" s="16"/>
      <c r="E170" s="49"/>
      <c r="F170" s="20"/>
      <c r="G170" s="34">
        <f>G171</f>
        <v>0.1</v>
      </c>
    </row>
    <row r="171" spans="1:7" ht="30" customHeight="1">
      <c r="A171" s="9" t="s">
        <v>42</v>
      </c>
      <c r="B171" s="176"/>
      <c r="C171" s="176" t="s">
        <v>6</v>
      </c>
      <c r="D171" s="176" t="s">
        <v>41</v>
      </c>
      <c r="E171" s="49"/>
      <c r="F171" s="20"/>
      <c r="G171" s="34">
        <f>G172</f>
        <v>0.1</v>
      </c>
    </row>
    <row r="172" spans="1:7" ht="27.75" customHeight="1">
      <c r="A172" s="31" t="s">
        <v>131</v>
      </c>
      <c r="B172" s="176"/>
      <c r="C172" s="176" t="s">
        <v>6</v>
      </c>
      <c r="D172" s="176" t="s">
        <v>41</v>
      </c>
      <c r="E172" s="169" t="s">
        <v>94</v>
      </c>
      <c r="F172" s="176"/>
      <c r="G172" s="177">
        <f>G173</f>
        <v>0.1</v>
      </c>
    </row>
    <row r="173" spans="1:7" ht="117" customHeight="1">
      <c r="A173" s="62" t="s">
        <v>71</v>
      </c>
      <c r="B173" s="161"/>
      <c r="C173" s="161" t="s">
        <v>6</v>
      </c>
      <c r="D173" s="161" t="s">
        <v>41</v>
      </c>
      <c r="E173" s="160" t="s">
        <v>181</v>
      </c>
      <c r="F173" s="161"/>
      <c r="G173" s="162">
        <f>G174</f>
        <v>0.1</v>
      </c>
    </row>
    <row r="174" spans="1:7" ht="48.75" customHeight="1">
      <c r="A174" s="194" t="s">
        <v>98</v>
      </c>
      <c r="B174" s="164"/>
      <c r="C174" s="164" t="s">
        <v>6</v>
      </c>
      <c r="D174" s="164" t="s">
        <v>41</v>
      </c>
      <c r="E174" s="178" t="s">
        <v>181</v>
      </c>
      <c r="F174" s="164" t="s">
        <v>164</v>
      </c>
      <c r="G174" s="165">
        <f>G175</f>
        <v>0.1</v>
      </c>
    </row>
    <row r="175" spans="1:7" ht="48.75" customHeight="1">
      <c r="A175" s="194" t="s">
        <v>99</v>
      </c>
      <c r="B175" s="164"/>
      <c r="C175" s="164" t="s">
        <v>6</v>
      </c>
      <c r="D175" s="164" t="s">
        <v>41</v>
      </c>
      <c r="E175" s="178" t="s">
        <v>181</v>
      </c>
      <c r="F175" s="164" t="s">
        <v>66</v>
      </c>
      <c r="G175" s="165">
        <v>0.1</v>
      </c>
    </row>
    <row r="176" spans="1:7" ht="24" customHeight="1">
      <c r="A176" s="9" t="s">
        <v>14</v>
      </c>
      <c r="B176" s="9"/>
      <c r="C176" s="79" t="s">
        <v>7</v>
      </c>
      <c r="D176" s="79"/>
      <c r="E176" s="47"/>
      <c r="F176" s="79"/>
      <c r="G176" s="10">
        <f t="shared" ref="G176:G181" si="3">G177</f>
        <v>335.1</v>
      </c>
    </row>
    <row r="177" spans="1:7" ht="36.75" customHeight="1">
      <c r="A177" s="29" t="s">
        <v>163</v>
      </c>
      <c r="B177" s="29"/>
      <c r="C177" s="71" t="s">
        <v>7</v>
      </c>
      <c r="D177" s="71" t="s">
        <v>10</v>
      </c>
      <c r="E177" s="51"/>
      <c r="F177" s="71"/>
      <c r="G177" s="30">
        <f t="shared" si="3"/>
        <v>335.1</v>
      </c>
    </row>
    <row r="178" spans="1:7" ht="34.5" customHeight="1">
      <c r="A178" s="196" t="s">
        <v>253</v>
      </c>
      <c r="B178" s="72"/>
      <c r="C178" s="13" t="s">
        <v>7</v>
      </c>
      <c r="D178" s="13" t="s">
        <v>10</v>
      </c>
      <c r="E178" s="52" t="s">
        <v>173</v>
      </c>
      <c r="F178" s="13"/>
      <c r="G178" s="113">
        <f t="shared" si="3"/>
        <v>335.1</v>
      </c>
    </row>
    <row r="179" spans="1:7" ht="35.25" customHeight="1">
      <c r="A179" s="196" t="s">
        <v>176</v>
      </c>
      <c r="B179" s="72"/>
      <c r="C179" s="13" t="s">
        <v>7</v>
      </c>
      <c r="D179" s="13" t="s">
        <v>10</v>
      </c>
      <c r="E179" s="52" t="s">
        <v>174</v>
      </c>
      <c r="F179" s="13"/>
      <c r="G179" s="113">
        <f t="shared" si="3"/>
        <v>335.1</v>
      </c>
    </row>
    <row r="180" spans="1:7" ht="73.5" customHeight="1">
      <c r="A180" s="11" t="s">
        <v>47</v>
      </c>
      <c r="B180" s="11"/>
      <c r="C180" s="13" t="s">
        <v>7</v>
      </c>
      <c r="D180" s="13" t="s">
        <v>10</v>
      </c>
      <c r="E180" s="52" t="s">
        <v>175</v>
      </c>
      <c r="F180" s="20"/>
      <c r="G180" s="36">
        <f t="shared" si="3"/>
        <v>335.1</v>
      </c>
    </row>
    <row r="181" spans="1:7" ht="39" customHeight="1">
      <c r="A181" s="194" t="s">
        <v>98</v>
      </c>
      <c r="B181" s="88"/>
      <c r="C181" s="20" t="s">
        <v>7</v>
      </c>
      <c r="D181" s="20" t="s">
        <v>10</v>
      </c>
      <c r="E181" s="90" t="s">
        <v>175</v>
      </c>
      <c r="F181" s="20">
        <v>200</v>
      </c>
      <c r="G181" s="65">
        <f t="shared" si="3"/>
        <v>335.1</v>
      </c>
    </row>
    <row r="182" spans="1:7" ht="39" customHeight="1">
      <c r="A182" s="194" t="s">
        <v>99</v>
      </c>
      <c r="B182" s="88"/>
      <c r="C182" s="20" t="s">
        <v>7</v>
      </c>
      <c r="D182" s="20" t="s">
        <v>10</v>
      </c>
      <c r="E182" s="90" t="s">
        <v>175</v>
      </c>
      <c r="F182" s="20">
        <v>240</v>
      </c>
      <c r="G182" s="65">
        <v>335.1</v>
      </c>
    </row>
    <row r="183" spans="1:7" ht="24.75" customHeight="1">
      <c r="A183" s="9" t="s">
        <v>43</v>
      </c>
      <c r="B183" s="179"/>
      <c r="C183" s="179">
        <v>11</v>
      </c>
      <c r="D183" s="179"/>
      <c r="E183" s="180"/>
      <c r="F183" s="179"/>
      <c r="G183" s="177">
        <f t="shared" ref="G183:G188" si="4">G184</f>
        <v>382.4</v>
      </c>
    </row>
    <row r="184" spans="1:7" ht="18" customHeight="1">
      <c r="A184" s="11" t="s">
        <v>48</v>
      </c>
      <c r="B184" s="181"/>
      <c r="C184" s="181">
        <v>11</v>
      </c>
      <c r="D184" s="181" t="s">
        <v>3</v>
      </c>
      <c r="E184" s="182"/>
      <c r="F184" s="181"/>
      <c r="G184" s="183">
        <f t="shared" si="4"/>
        <v>382.4</v>
      </c>
    </row>
    <row r="185" spans="1:7" ht="79.5" customHeight="1">
      <c r="A185" s="31" t="s">
        <v>264</v>
      </c>
      <c r="B185" s="184"/>
      <c r="C185" s="185">
        <v>11</v>
      </c>
      <c r="D185" s="185" t="s">
        <v>3</v>
      </c>
      <c r="E185" s="186" t="s">
        <v>158</v>
      </c>
      <c r="F185" s="185"/>
      <c r="G185" s="187">
        <f t="shared" si="4"/>
        <v>382.4</v>
      </c>
    </row>
    <row r="186" spans="1:7" ht="65.25" customHeight="1">
      <c r="A186" s="31" t="s">
        <v>234</v>
      </c>
      <c r="B186" s="184"/>
      <c r="C186" s="185">
        <v>11</v>
      </c>
      <c r="D186" s="185" t="s">
        <v>3</v>
      </c>
      <c r="E186" s="186" t="s">
        <v>235</v>
      </c>
      <c r="F186" s="185"/>
      <c r="G186" s="187">
        <f t="shared" si="4"/>
        <v>382.4</v>
      </c>
    </row>
    <row r="187" spans="1:7" ht="39" customHeight="1">
      <c r="A187" s="31" t="s">
        <v>134</v>
      </c>
      <c r="B187" s="188"/>
      <c r="C187" s="188" t="s">
        <v>49</v>
      </c>
      <c r="D187" s="188" t="s">
        <v>3</v>
      </c>
      <c r="E187" s="186" t="s">
        <v>236</v>
      </c>
      <c r="F187" s="188"/>
      <c r="G187" s="189">
        <f t="shared" si="4"/>
        <v>382.4</v>
      </c>
    </row>
    <row r="188" spans="1:7" ht="39" customHeight="1">
      <c r="A188" s="194" t="s">
        <v>98</v>
      </c>
      <c r="B188" s="164"/>
      <c r="C188" s="164" t="s">
        <v>49</v>
      </c>
      <c r="D188" s="164" t="s">
        <v>3</v>
      </c>
      <c r="E188" s="190" t="s">
        <v>236</v>
      </c>
      <c r="F188" s="158">
        <v>200</v>
      </c>
      <c r="G188" s="165">
        <f t="shared" si="4"/>
        <v>382.4</v>
      </c>
    </row>
    <row r="189" spans="1:7" ht="39" customHeight="1">
      <c r="A189" s="194" t="s">
        <v>99</v>
      </c>
      <c r="B189" s="164"/>
      <c r="C189" s="164" t="s">
        <v>49</v>
      </c>
      <c r="D189" s="164" t="s">
        <v>3</v>
      </c>
      <c r="E189" s="190" t="s">
        <v>236</v>
      </c>
      <c r="F189" s="158">
        <v>240</v>
      </c>
      <c r="G189" s="165">
        <v>382.4</v>
      </c>
    </row>
    <row r="190" spans="1:7" ht="36" customHeight="1">
      <c r="A190" s="9" t="s">
        <v>23</v>
      </c>
      <c r="B190" s="102"/>
      <c r="C190" s="137">
        <v>13</v>
      </c>
      <c r="D190" s="91"/>
      <c r="E190" s="92"/>
      <c r="F190" s="91"/>
      <c r="G190" s="125">
        <f t="shared" ref="G190:G196" si="5">G191</f>
        <v>11.4</v>
      </c>
    </row>
    <row r="191" spans="1:7" ht="38.25" customHeight="1">
      <c r="A191" s="94" t="s">
        <v>50</v>
      </c>
      <c r="B191" s="11"/>
      <c r="C191" s="131">
        <v>13</v>
      </c>
      <c r="D191" s="13" t="s">
        <v>2</v>
      </c>
      <c r="E191" s="48"/>
      <c r="F191" s="13"/>
      <c r="G191" s="14">
        <f t="shared" si="5"/>
        <v>11.4</v>
      </c>
    </row>
    <row r="192" spans="1:7" ht="114" customHeight="1">
      <c r="A192" s="94" t="s">
        <v>267</v>
      </c>
      <c r="B192" s="11"/>
      <c r="C192" s="132">
        <v>13</v>
      </c>
      <c r="D192" s="33" t="s">
        <v>2</v>
      </c>
      <c r="E192" s="52" t="s">
        <v>101</v>
      </c>
      <c r="F192" s="33"/>
      <c r="G192" s="34">
        <f t="shared" si="5"/>
        <v>11.4</v>
      </c>
    </row>
    <row r="193" spans="1:7" ht="64.5" customHeight="1">
      <c r="A193" s="215" t="s">
        <v>138</v>
      </c>
      <c r="B193" s="63"/>
      <c r="C193" s="132">
        <v>13</v>
      </c>
      <c r="D193" s="33" t="s">
        <v>2</v>
      </c>
      <c r="E193" s="52" t="s">
        <v>140</v>
      </c>
      <c r="F193" s="33"/>
      <c r="G193" s="34">
        <f t="shared" si="5"/>
        <v>11.4</v>
      </c>
    </row>
    <row r="194" spans="1:7" ht="37.5" customHeight="1">
      <c r="A194" s="207" t="s">
        <v>139</v>
      </c>
      <c r="B194" s="63"/>
      <c r="C194" s="33">
        <v>13</v>
      </c>
      <c r="D194" s="33" t="s">
        <v>2</v>
      </c>
      <c r="E194" s="52" t="s">
        <v>144</v>
      </c>
      <c r="F194" s="33"/>
      <c r="G194" s="34">
        <f t="shared" si="5"/>
        <v>11.4</v>
      </c>
    </row>
    <row r="195" spans="1:7" ht="33" customHeight="1">
      <c r="A195" s="31" t="s">
        <v>24</v>
      </c>
      <c r="B195" s="31"/>
      <c r="C195" s="33">
        <v>13</v>
      </c>
      <c r="D195" s="33" t="s">
        <v>2</v>
      </c>
      <c r="E195" s="52" t="s">
        <v>145</v>
      </c>
      <c r="F195" s="33"/>
      <c r="G195" s="34">
        <f t="shared" si="5"/>
        <v>11.4</v>
      </c>
    </row>
    <row r="196" spans="1:7" ht="33" customHeight="1">
      <c r="A196" s="15" t="s">
        <v>136</v>
      </c>
      <c r="B196" s="15"/>
      <c r="C196" s="16">
        <v>13</v>
      </c>
      <c r="D196" s="16" t="s">
        <v>2</v>
      </c>
      <c r="E196" s="49" t="s">
        <v>145</v>
      </c>
      <c r="F196" s="16">
        <v>700</v>
      </c>
      <c r="G196" s="17">
        <f t="shared" si="5"/>
        <v>11.4</v>
      </c>
    </row>
    <row r="197" spans="1:7" ht="29.25" customHeight="1">
      <c r="A197" s="19" t="s">
        <v>61</v>
      </c>
      <c r="B197" s="19"/>
      <c r="C197" s="20">
        <v>13</v>
      </c>
      <c r="D197" s="20" t="s">
        <v>2</v>
      </c>
      <c r="E197" s="49" t="s">
        <v>145</v>
      </c>
      <c r="F197" s="20">
        <v>730</v>
      </c>
      <c r="G197" s="18">
        <v>11.4</v>
      </c>
    </row>
    <row r="198" spans="1:7" ht="49.5" customHeight="1">
      <c r="A198" s="93" t="s">
        <v>51</v>
      </c>
      <c r="B198" s="9"/>
      <c r="C198" s="83">
        <v>14</v>
      </c>
      <c r="D198" s="79"/>
      <c r="E198" s="47"/>
      <c r="F198" s="79"/>
      <c r="G198" s="10">
        <f>G199+G209+G216</f>
        <v>32715</v>
      </c>
    </row>
    <row r="199" spans="1:7" ht="45.75" customHeight="1">
      <c r="A199" s="94" t="s">
        <v>52</v>
      </c>
      <c r="B199" s="11"/>
      <c r="C199" s="131">
        <v>14</v>
      </c>
      <c r="D199" s="13" t="s">
        <v>2</v>
      </c>
      <c r="E199" s="48"/>
      <c r="F199" s="13"/>
      <c r="G199" s="14">
        <f>G200</f>
        <v>26634</v>
      </c>
    </row>
    <row r="200" spans="1:7" ht="105" customHeight="1">
      <c r="A200" s="94" t="s">
        <v>267</v>
      </c>
      <c r="B200" s="11"/>
      <c r="C200" s="131">
        <v>14</v>
      </c>
      <c r="D200" s="13" t="s">
        <v>2</v>
      </c>
      <c r="E200" s="48" t="s">
        <v>101</v>
      </c>
      <c r="F200" s="13"/>
      <c r="G200" s="14">
        <f>G201</f>
        <v>26634</v>
      </c>
    </row>
    <row r="201" spans="1:7" ht="87.75" customHeight="1">
      <c r="A201" s="215" t="s">
        <v>141</v>
      </c>
      <c r="B201" s="63"/>
      <c r="C201" s="131">
        <v>14</v>
      </c>
      <c r="D201" s="13" t="s">
        <v>2</v>
      </c>
      <c r="E201" s="48" t="s">
        <v>146</v>
      </c>
      <c r="F201" s="13"/>
      <c r="G201" s="14">
        <f>G202</f>
        <v>26634</v>
      </c>
    </row>
    <row r="202" spans="1:7" ht="42.75" customHeight="1">
      <c r="A202" s="215" t="s">
        <v>142</v>
      </c>
      <c r="B202" s="63"/>
      <c r="C202" s="131">
        <v>14</v>
      </c>
      <c r="D202" s="13" t="s">
        <v>2</v>
      </c>
      <c r="E202" s="48" t="s">
        <v>147</v>
      </c>
      <c r="F202" s="13"/>
      <c r="G202" s="14">
        <f>G203+G206</f>
        <v>26634</v>
      </c>
    </row>
    <row r="203" spans="1:7" ht="42.75" customHeight="1">
      <c r="A203" s="126" t="s">
        <v>35</v>
      </c>
      <c r="B203" s="15"/>
      <c r="C203" s="70">
        <v>14</v>
      </c>
      <c r="D203" s="16" t="s">
        <v>2</v>
      </c>
      <c r="E203" s="49" t="s">
        <v>215</v>
      </c>
      <c r="F203" s="16"/>
      <c r="G203" s="17">
        <f>G204</f>
        <v>21403</v>
      </c>
    </row>
    <row r="204" spans="1:7" ht="18" customHeight="1">
      <c r="A204" s="216" t="s">
        <v>31</v>
      </c>
      <c r="B204" s="120"/>
      <c r="C204" s="70">
        <v>14</v>
      </c>
      <c r="D204" s="16" t="s">
        <v>2</v>
      </c>
      <c r="E204" s="49" t="s">
        <v>215</v>
      </c>
      <c r="F204" s="16">
        <v>500</v>
      </c>
      <c r="G204" s="17">
        <f>G205</f>
        <v>21403</v>
      </c>
    </row>
    <row r="205" spans="1:7" ht="20.25" customHeight="1">
      <c r="A205" s="126" t="s">
        <v>143</v>
      </c>
      <c r="B205" s="15"/>
      <c r="C205" s="134">
        <v>14</v>
      </c>
      <c r="D205" s="27" t="s">
        <v>2</v>
      </c>
      <c r="E205" s="49" t="s">
        <v>215</v>
      </c>
      <c r="F205" s="20">
        <v>510</v>
      </c>
      <c r="G205" s="18">
        <v>21403</v>
      </c>
    </row>
    <row r="206" spans="1:7" ht="42.75" customHeight="1">
      <c r="A206" s="95" t="s">
        <v>74</v>
      </c>
      <c r="B206" s="31"/>
      <c r="C206" s="132">
        <v>14</v>
      </c>
      <c r="D206" s="33" t="s">
        <v>2</v>
      </c>
      <c r="E206" s="52" t="s">
        <v>171</v>
      </c>
      <c r="F206" s="33"/>
      <c r="G206" s="34">
        <f>G207</f>
        <v>5231</v>
      </c>
    </row>
    <row r="207" spans="1:7" ht="24.75" customHeight="1">
      <c r="A207" s="216" t="s">
        <v>31</v>
      </c>
      <c r="B207" s="120"/>
      <c r="C207" s="70">
        <v>14</v>
      </c>
      <c r="D207" s="16" t="s">
        <v>2</v>
      </c>
      <c r="E207" s="49" t="s">
        <v>171</v>
      </c>
      <c r="F207" s="16">
        <v>500</v>
      </c>
      <c r="G207" s="17">
        <f>G208</f>
        <v>5231</v>
      </c>
    </row>
    <row r="208" spans="1:7" ht="21" customHeight="1">
      <c r="A208" s="126" t="s">
        <v>143</v>
      </c>
      <c r="B208" s="15"/>
      <c r="C208" s="70">
        <v>14</v>
      </c>
      <c r="D208" s="16" t="s">
        <v>2</v>
      </c>
      <c r="E208" s="49" t="s">
        <v>171</v>
      </c>
      <c r="F208" s="20">
        <v>510</v>
      </c>
      <c r="G208" s="17">
        <v>5231</v>
      </c>
    </row>
    <row r="209" spans="1:7" ht="24" customHeight="1">
      <c r="A209" s="94" t="s">
        <v>55</v>
      </c>
      <c r="B209" s="11"/>
      <c r="C209" s="131">
        <v>14</v>
      </c>
      <c r="D209" s="13" t="s">
        <v>3</v>
      </c>
      <c r="E209" s="48"/>
      <c r="F209" s="13"/>
      <c r="G209" s="14">
        <f t="shared" ref="G209:G214" si="6">G210</f>
        <v>2000</v>
      </c>
    </row>
    <row r="210" spans="1:7" ht="105.75" customHeight="1">
      <c r="A210" s="94" t="s">
        <v>267</v>
      </c>
      <c r="B210" s="11"/>
      <c r="C210" s="131">
        <v>14</v>
      </c>
      <c r="D210" s="13" t="s">
        <v>3</v>
      </c>
      <c r="E210" s="48" t="s">
        <v>101</v>
      </c>
      <c r="F210" s="13"/>
      <c r="G210" s="14">
        <f t="shared" si="6"/>
        <v>2000</v>
      </c>
    </row>
    <row r="211" spans="1:7" ht="91.5" customHeight="1">
      <c r="A211" s="215" t="s">
        <v>141</v>
      </c>
      <c r="B211" s="63"/>
      <c r="C211" s="131">
        <v>14</v>
      </c>
      <c r="D211" s="13" t="s">
        <v>3</v>
      </c>
      <c r="E211" s="48" t="s">
        <v>146</v>
      </c>
      <c r="F211" s="13"/>
      <c r="G211" s="14">
        <f t="shared" si="6"/>
        <v>2000</v>
      </c>
    </row>
    <row r="212" spans="1:7" ht="51" customHeight="1">
      <c r="A212" s="215" t="s">
        <v>148</v>
      </c>
      <c r="B212" s="63"/>
      <c r="C212" s="131">
        <v>14</v>
      </c>
      <c r="D212" s="13" t="s">
        <v>3</v>
      </c>
      <c r="E212" s="48" t="s">
        <v>149</v>
      </c>
      <c r="F212" s="13"/>
      <c r="G212" s="14">
        <f t="shared" si="6"/>
        <v>2000</v>
      </c>
    </row>
    <row r="213" spans="1:7" ht="27" customHeight="1">
      <c r="A213" s="126" t="s">
        <v>62</v>
      </c>
      <c r="B213" s="15"/>
      <c r="C213" s="70">
        <v>14</v>
      </c>
      <c r="D213" s="16" t="s">
        <v>3</v>
      </c>
      <c r="E213" s="50" t="s">
        <v>216</v>
      </c>
      <c r="F213" s="16"/>
      <c r="G213" s="17">
        <f t="shared" si="6"/>
        <v>2000</v>
      </c>
    </row>
    <row r="214" spans="1:7" ht="23.25" customHeight="1">
      <c r="A214" s="216" t="s">
        <v>31</v>
      </c>
      <c r="B214" s="120"/>
      <c r="C214" s="70">
        <v>14</v>
      </c>
      <c r="D214" s="16" t="s">
        <v>3</v>
      </c>
      <c r="E214" s="50" t="s">
        <v>216</v>
      </c>
      <c r="F214" s="20">
        <v>500</v>
      </c>
      <c r="G214" s="17">
        <f t="shared" si="6"/>
        <v>2000</v>
      </c>
    </row>
    <row r="215" spans="1:7" ht="24" customHeight="1">
      <c r="A215" s="126" t="s">
        <v>143</v>
      </c>
      <c r="B215" s="15"/>
      <c r="C215" s="70">
        <v>14</v>
      </c>
      <c r="D215" s="16" t="s">
        <v>3</v>
      </c>
      <c r="E215" s="50" t="s">
        <v>216</v>
      </c>
      <c r="F215" s="20">
        <v>510</v>
      </c>
      <c r="G215" s="17">
        <v>2000</v>
      </c>
    </row>
    <row r="216" spans="1:7" ht="33" customHeight="1">
      <c r="A216" s="94" t="s">
        <v>53</v>
      </c>
      <c r="B216" s="11"/>
      <c r="C216" s="131">
        <v>14</v>
      </c>
      <c r="D216" s="13" t="s">
        <v>5</v>
      </c>
      <c r="E216" s="48"/>
      <c r="F216" s="13"/>
      <c r="G216" s="14">
        <f>G223+G217+G227</f>
        <v>4081</v>
      </c>
    </row>
    <row r="217" spans="1:7" ht="111.75" customHeight="1">
      <c r="A217" s="94" t="s">
        <v>267</v>
      </c>
      <c r="B217" s="11"/>
      <c r="C217" s="131">
        <v>14</v>
      </c>
      <c r="D217" s="13" t="s">
        <v>5</v>
      </c>
      <c r="E217" s="48" t="s">
        <v>101</v>
      </c>
      <c r="F217" s="16"/>
      <c r="G217" s="34">
        <f>G218</f>
        <v>2121.9</v>
      </c>
    </row>
    <row r="218" spans="1:7" ht="66.75" customHeight="1">
      <c r="A218" s="215" t="s">
        <v>150</v>
      </c>
      <c r="B218" s="63"/>
      <c r="C218" s="135">
        <v>14</v>
      </c>
      <c r="D218" s="66" t="s">
        <v>5</v>
      </c>
      <c r="E218" s="67" t="s">
        <v>151</v>
      </c>
      <c r="F218" s="16"/>
      <c r="G218" s="34">
        <f>G219</f>
        <v>2121.9</v>
      </c>
    </row>
    <row r="219" spans="1:7" ht="75.75" customHeight="1">
      <c r="A219" s="215" t="s">
        <v>152</v>
      </c>
      <c r="B219" s="63"/>
      <c r="C219" s="135">
        <v>14</v>
      </c>
      <c r="D219" s="66" t="s">
        <v>5</v>
      </c>
      <c r="E219" s="67" t="s">
        <v>153</v>
      </c>
      <c r="F219" s="16"/>
      <c r="G219" s="34">
        <f>G220</f>
        <v>2121.9</v>
      </c>
    </row>
    <row r="220" spans="1:7" ht="55.5" customHeight="1">
      <c r="A220" s="129" t="s">
        <v>37</v>
      </c>
      <c r="B220" s="26"/>
      <c r="C220" s="136">
        <v>14</v>
      </c>
      <c r="D220" s="68" t="s">
        <v>5</v>
      </c>
      <c r="E220" s="69" t="s">
        <v>217</v>
      </c>
      <c r="F220" s="33"/>
      <c r="G220" s="35">
        <f>G221</f>
        <v>2121.9</v>
      </c>
    </row>
    <row r="221" spans="1:7" ht="18.75" customHeight="1">
      <c r="A221" s="126" t="s">
        <v>31</v>
      </c>
      <c r="B221" s="15"/>
      <c r="C221" s="136">
        <v>14</v>
      </c>
      <c r="D221" s="68" t="s">
        <v>5</v>
      </c>
      <c r="E221" s="69" t="s">
        <v>217</v>
      </c>
      <c r="F221" s="20">
        <v>500</v>
      </c>
      <c r="G221" s="18">
        <f>G222</f>
        <v>2121.9</v>
      </c>
    </row>
    <row r="222" spans="1:7" ht="18.75" customHeight="1">
      <c r="A222" s="128" t="s">
        <v>36</v>
      </c>
      <c r="B222" s="19"/>
      <c r="C222" s="136">
        <v>14</v>
      </c>
      <c r="D222" s="68" t="s">
        <v>5</v>
      </c>
      <c r="E222" s="69" t="s">
        <v>217</v>
      </c>
      <c r="F222" s="16">
        <v>540</v>
      </c>
      <c r="G222" s="18">
        <v>2121.9</v>
      </c>
    </row>
    <row r="223" spans="1:7" ht="107.25" customHeight="1">
      <c r="A223" s="31" t="s">
        <v>201</v>
      </c>
      <c r="B223" s="31"/>
      <c r="C223" s="135">
        <v>14</v>
      </c>
      <c r="D223" s="66" t="s">
        <v>5</v>
      </c>
      <c r="E223" s="52" t="s">
        <v>115</v>
      </c>
      <c r="F223" s="13"/>
      <c r="G223" s="34">
        <f>G224</f>
        <v>25</v>
      </c>
    </row>
    <row r="224" spans="1:7" ht="47.25" customHeight="1">
      <c r="A224" s="217" t="s">
        <v>182</v>
      </c>
      <c r="B224" s="64"/>
      <c r="C224" s="135">
        <v>14</v>
      </c>
      <c r="D224" s="66" t="s">
        <v>5</v>
      </c>
      <c r="E224" s="48" t="s">
        <v>218</v>
      </c>
      <c r="F224" s="13"/>
      <c r="G224" s="14">
        <f>G225</f>
        <v>25</v>
      </c>
    </row>
    <row r="225" spans="1:7" ht="23.25" customHeight="1">
      <c r="A225" s="126" t="s">
        <v>31</v>
      </c>
      <c r="B225" s="15"/>
      <c r="C225" s="136">
        <v>14</v>
      </c>
      <c r="D225" s="68" t="s">
        <v>5</v>
      </c>
      <c r="E225" s="44" t="s">
        <v>218</v>
      </c>
      <c r="F225" s="20">
        <v>500</v>
      </c>
      <c r="G225" s="18">
        <f>G226</f>
        <v>25</v>
      </c>
    </row>
    <row r="226" spans="1:7" ht="24.75" customHeight="1">
      <c r="A226" s="128" t="s">
        <v>36</v>
      </c>
      <c r="B226" s="19"/>
      <c r="C226" s="136">
        <v>14</v>
      </c>
      <c r="D226" s="68" t="s">
        <v>5</v>
      </c>
      <c r="E226" s="44" t="s">
        <v>218</v>
      </c>
      <c r="F226" s="16">
        <v>540</v>
      </c>
      <c r="G226" s="18">
        <v>25</v>
      </c>
    </row>
    <row r="227" spans="1:7" ht="24.75" customHeight="1">
      <c r="A227" s="31" t="s">
        <v>93</v>
      </c>
      <c r="B227" s="19"/>
      <c r="C227" s="191">
        <v>14</v>
      </c>
      <c r="D227" s="191" t="s">
        <v>5</v>
      </c>
      <c r="E227" s="175" t="s">
        <v>94</v>
      </c>
      <c r="F227" s="171"/>
      <c r="G227" s="187">
        <f>G228+G237+G231+G234</f>
        <v>1934.1000000000001</v>
      </c>
    </row>
    <row r="228" spans="1:7" ht="51" customHeight="1">
      <c r="A228" s="31" t="s">
        <v>38</v>
      </c>
      <c r="B228" s="19"/>
      <c r="C228" s="174">
        <v>14</v>
      </c>
      <c r="D228" s="174" t="s">
        <v>5</v>
      </c>
      <c r="E228" s="175" t="s">
        <v>179</v>
      </c>
      <c r="F228" s="174"/>
      <c r="G228" s="187">
        <f>G229</f>
        <v>1933.2</v>
      </c>
    </row>
    <row r="229" spans="1:7" ht="24.75" customHeight="1">
      <c r="A229" s="15" t="s">
        <v>31</v>
      </c>
      <c r="B229" s="19"/>
      <c r="C229" s="157">
        <v>14</v>
      </c>
      <c r="D229" s="157" t="s">
        <v>5</v>
      </c>
      <c r="E229" s="167" t="s">
        <v>179</v>
      </c>
      <c r="F229" s="158">
        <v>500</v>
      </c>
      <c r="G229" s="165">
        <f>G230</f>
        <v>1933.2</v>
      </c>
    </row>
    <row r="230" spans="1:7" ht="24.75" customHeight="1">
      <c r="A230" s="19" t="s">
        <v>57</v>
      </c>
      <c r="B230" s="19"/>
      <c r="C230" s="157">
        <v>14</v>
      </c>
      <c r="D230" s="157" t="s">
        <v>5</v>
      </c>
      <c r="E230" s="167" t="s">
        <v>179</v>
      </c>
      <c r="F230" s="158">
        <v>530</v>
      </c>
      <c r="G230" s="165">
        <v>1933.2</v>
      </c>
    </row>
    <row r="231" spans="1:7" s="3" customFormat="1" ht="54.75" hidden="1" customHeight="1">
      <c r="A231" s="196" t="s">
        <v>245</v>
      </c>
      <c r="B231" s="19"/>
      <c r="C231" s="33">
        <v>14</v>
      </c>
      <c r="D231" s="33" t="s">
        <v>5</v>
      </c>
      <c r="E231" s="48" t="s">
        <v>249</v>
      </c>
      <c r="F231" s="20"/>
      <c r="G231" s="18">
        <f>G232</f>
        <v>0</v>
      </c>
    </row>
    <row r="232" spans="1:7" s="3" customFormat="1" ht="24.75" hidden="1" customHeight="1">
      <c r="A232" s="15" t="s">
        <v>31</v>
      </c>
      <c r="B232" s="19"/>
      <c r="C232" s="16">
        <v>14</v>
      </c>
      <c r="D232" s="16" t="s">
        <v>5</v>
      </c>
      <c r="E232" s="50" t="s">
        <v>249</v>
      </c>
      <c r="F232" s="20">
        <v>500</v>
      </c>
      <c r="G232" s="18">
        <f>G233</f>
        <v>0</v>
      </c>
    </row>
    <row r="233" spans="1:7" s="3" customFormat="1" ht="24.75" hidden="1" customHeight="1">
      <c r="A233" s="206" t="s">
        <v>247</v>
      </c>
      <c r="B233" s="19"/>
      <c r="C233" s="16">
        <v>14</v>
      </c>
      <c r="D233" s="16" t="s">
        <v>5</v>
      </c>
      <c r="E233" s="50" t="s">
        <v>249</v>
      </c>
      <c r="F233" s="20">
        <v>520</v>
      </c>
      <c r="G233" s="18"/>
    </row>
    <row r="234" spans="1:7" s="3" customFormat="1" ht="63" hidden="1" customHeight="1">
      <c r="A234" s="31" t="s">
        <v>248</v>
      </c>
      <c r="B234" s="19"/>
      <c r="C234" s="33">
        <v>14</v>
      </c>
      <c r="D234" s="33" t="s">
        <v>5</v>
      </c>
      <c r="E234" s="48" t="s">
        <v>250</v>
      </c>
      <c r="F234" s="20"/>
      <c r="G234" s="34">
        <f>G235</f>
        <v>0</v>
      </c>
    </row>
    <row r="235" spans="1:7" s="3" customFormat="1" ht="24.75" hidden="1" customHeight="1">
      <c r="A235" s="15" t="s">
        <v>31</v>
      </c>
      <c r="B235" s="19"/>
      <c r="C235" s="16">
        <v>14</v>
      </c>
      <c r="D235" s="16" t="s">
        <v>5</v>
      </c>
      <c r="E235" s="50" t="s">
        <v>250</v>
      </c>
      <c r="F235" s="20">
        <v>500</v>
      </c>
      <c r="G235" s="18">
        <f>G236</f>
        <v>0</v>
      </c>
    </row>
    <row r="236" spans="1:7" s="3" customFormat="1" ht="24.75" hidden="1" customHeight="1">
      <c r="A236" s="206" t="s">
        <v>247</v>
      </c>
      <c r="B236" s="19"/>
      <c r="C236" s="16">
        <v>14</v>
      </c>
      <c r="D236" s="16" t="s">
        <v>5</v>
      </c>
      <c r="E236" s="50" t="s">
        <v>250</v>
      </c>
      <c r="F236" s="20">
        <v>520</v>
      </c>
      <c r="G236" s="18"/>
    </row>
    <row r="237" spans="1:7" s="3" customFormat="1" ht="59.25" customHeight="1">
      <c r="A237" s="31" t="s">
        <v>76</v>
      </c>
      <c r="B237" s="19"/>
      <c r="C237" s="33">
        <v>14</v>
      </c>
      <c r="D237" s="33" t="s">
        <v>5</v>
      </c>
      <c r="E237" s="52" t="s">
        <v>161</v>
      </c>
      <c r="F237" s="33"/>
      <c r="G237" s="34">
        <f>G238</f>
        <v>0.9</v>
      </c>
    </row>
    <row r="238" spans="1:7" s="3" customFormat="1" ht="24.75" customHeight="1">
      <c r="A238" s="26" t="s">
        <v>31</v>
      </c>
      <c r="B238" s="19"/>
      <c r="C238" s="20">
        <v>14</v>
      </c>
      <c r="D238" s="20" t="s">
        <v>5</v>
      </c>
      <c r="E238" s="50" t="s">
        <v>161</v>
      </c>
      <c r="F238" s="16">
        <v>500</v>
      </c>
      <c r="G238" s="202">
        <f>G239</f>
        <v>0.9</v>
      </c>
    </row>
    <row r="239" spans="1:7" s="3" customFormat="1" ht="24.75" customHeight="1">
      <c r="A239" s="102" t="s">
        <v>57</v>
      </c>
      <c r="B239" s="19"/>
      <c r="C239" s="20">
        <v>14</v>
      </c>
      <c r="D239" s="20" t="s">
        <v>5</v>
      </c>
      <c r="E239" s="50" t="s">
        <v>161</v>
      </c>
      <c r="F239" s="16">
        <v>530</v>
      </c>
      <c r="G239" s="202">
        <v>0.9</v>
      </c>
    </row>
    <row r="240" spans="1:7" ht="126">
      <c r="A240" s="138" t="s">
        <v>197</v>
      </c>
      <c r="B240" s="139">
        <v>917</v>
      </c>
      <c r="C240" s="149"/>
      <c r="D240" s="203"/>
      <c r="E240" s="141"/>
      <c r="F240" s="149"/>
      <c r="G240" s="150">
        <f>G241+G269+G276+G284</f>
        <v>19811.400000000001</v>
      </c>
    </row>
    <row r="241" spans="1:7" ht="30.75" customHeight="1">
      <c r="A241" s="9" t="s">
        <v>1</v>
      </c>
      <c r="B241" s="29"/>
      <c r="C241" s="71" t="s">
        <v>2</v>
      </c>
      <c r="D241" s="13"/>
      <c r="E241" s="51"/>
      <c r="F241" s="103"/>
      <c r="G241" s="30">
        <f>G242</f>
        <v>4371.1000000000004</v>
      </c>
    </row>
    <row r="242" spans="1:7" ht="15">
      <c r="A242" s="11" t="s">
        <v>9</v>
      </c>
      <c r="B242" s="11"/>
      <c r="C242" s="13" t="s">
        <v>2</v>
      </c>
      <c r="D242" s="33">
        <v>13</v>
      </c>
      <c r="E242" s="48"/>
      <c r="F242" s="13"/>
      <c r="G242" s="14">
        <f>G243+G266</f>
        <v>4371.1000000000004</v>
      </c>
    </row>
    <row r="243" spans="1:7" ht="60">
      <c r="A243" s="31" t="s">
        <v>268</v>
      </c>
      <c r="B243" s="31"/>
      <c r="C243" s="33" t="s">
        <v>2</v>
      </c>
      <c r="D243" s="33">
        <v>13</v>
      </c>
      <c r="E243" s="52" t="s">
        <v>106</v>
      </c>
      <c r="F243" s="33"/>
      <c r="G243" s="34">
        <f>G244+G253</f>
        <v>4369.1000000000004</v>
      </c>
    </row>
    <row r="244" spans="1:7" ht="30">
      <c r="A244" s="31" t="s">
        <v>107</v>
      </c>
      <c r="B244" s="31"/>
      <c r="C244" s="33" t="s">
        <v>2</v>
      </c>
      <c r="D244" s="33">
        <v>13</v>
      </c>
      <c r="E244" s="52" t="s">
        <v>109</v>
      </c>
      <c r="F244" s="33"/>
      <c r="G244" s="34">
        <f>G245+G249</f>
        <v>510</v>
      </c>
    </row>
    <row r="245" spans="1:7" ht="60">
      <c r="A245" s="62" t="s">
        <v>108</v>
      </c>
      <c r="B245" s="64"/>
      <c r="C245" s="33" t="s">
        <v>2</v>
      </c>
      <c r="D245" s="37">
        <v>13</v>
      </c>
      <c r="E245" s="52" t="s">
        <v>110</v>
      </c>
      <c r="F245" s="33"/>
      <c r="G245" s="34">
        <f>G246</f>
        <v>100</v>
      </c>
    </row>
    <row r="246" spans="1:7" ht="42" customHeight="1">
      <c r="A246" s="22" t="s">
        <v>68</v>
      </c>
      <c r="B246" s="23"/>
      <c r="C246" s="37" t="s">
        <v>2</v>
      </c>
      <c r="D246" s="37">
        <v>13</v>
      </c>
      <c r="E246" s="50" t="s">
        <v>219</v>
      </c>
      <c r="F246" s="20"/>
      <c r="G246" s="17">
        <f>G247</f>
        <v>100</v>
      </c>
    </row>
    <row r="247" spans="1:7" ht="36" customHeight="1">
      <c r="A247" s="194" t="s">
        <v>98</v>
      </c>
      <c r="B247" s="88"/>
      <c r="C247" s="37" t="s">
        <v>2</v>
      </c>
      <c r="D247" s="37">
        <v>13</v>
      </c>
      <c r="E247" s="50" t="s">
        <v>219</v>
      </c>
      <c r="F247" s="20">
        <v>200</v>
      </c>
      <c r="G247" s="17">
        <f>G248</f>
        <v>100</v>
      </c>
    </row>
    <row r="248" spans="1:7" ht="37.5" customHeight="1">
      <c r="A248" s="194" t="s">
        <v>99</v>
      </c>
      <c r="B248" s="88"/>
      <c r="C248" s="37" t="s">
        <v>2</v>
      </c>
      <c r="D248" s="33">
        <v>13</v>
      </c>
      <c r="E248" s="50" t="s">
        <v>219</v>
      </c>
      <c r="F248" s="20">
        <v>240</v>
      </c>
      <c r="G248" s="17">
        <v>100</v>
      </c>
    </row>
    <row r="249" spans="1:7" ht="45">
      <c r="A249" s="207" t="s">
        <v>111</v>
      </c>
      <c r="B249" s="63"/>
      <c r="C249" s="33" t="s">
        <v>2</v>
      </c>
      <c r="D249" s="37">
        <v>13</v>
      </c>
      <c r="E249" s="52" t="s">
        <v>112</v>
      </c>
      <c r="F249" s="33"/>
      <c r="G249" s="34">
        <f>G250</f>
        <v>410</v>
      </c>
    </row>
    <row r="250" spans="1:7" ht="28.5">
      <c r="A250" s="15" t="s">
        <v>54</v>
      </c>
      <c r="B250" s="15"/>
      <c r="C250" s="37" t="s">
        <v>2</v>
      </c>
      <c r="D250" s="37">
        <v>13</v>
      </c>
      <c r="E250" s="50" t="s">
        <v>244</v>
      </c>
      <c r="F250" s="20"/>
      <c r="G250" s="17">
        <f>G251</f>
        <v>410</v>
      </c>
    </row>
    <row r="251" spans="1:7" ht="45" customHeight="1">
      <c r="A251" s="194" t="s">
        <v>98</v>
      </c>
      <c r="B251" s="88"/>
      <c r="C251" s="37" t="s">
        <v>2</v>
      </c>
      <c r="D251" s="37">
        <v>13</v>
      </c>
      <c r="E251" s="50" t="s">
        <v>244</v>
      </c>
      <c r="F251" s="20">
        <v>200</v>
      </c>
      <c r="G251" s="17">
        <f>G252</f>
        <v>410</v>
      </c>
    </row>
    <row r="252" spans="1:7" ht="38.25">
      <c r="A252" s="194" t="s">
        <v>99</v>
      </c>
      <c r="B252" s="88"/>
      <c r="C252" s="37" t="s">
        <v>2</v>
      </c>
      <c r="D252" s="37">
        <v>13</v>
      </c>
      <c r="E252" s="50" t="s">
        <v>244</v>
      </c>
      <c r="F252" s="20">
        <v>240</v>
      </c>
      <c r="G252" s="17">
        <v>410</v>
      </c>
    </row>
    <row r="253" spans="1:7" ht="96.75" customHeight="1">
      <c r="A253" s="62" t="s">
        <v>113</v>
      </c>
      <c r="B253" s="64"/>
      <c r="C253" s="33" t="s">
        <v>2</v>
      </c>
      <c r="D253" s="37">
        <v>13</v>
      </c>
      <c r="E253" s="52" t="s">
        <v>172</v>
      </c>
      <c r="F253" s="33"/>
      <c r="G253" s="34">
        <f>G254+G261</f>
        <v>3859.1</v>
      </c>
    </row>
    <row r="254" spans="1:7" ht="26.25" customHeight="1">
      <c r="A254" s="15" t="s">
        <v>4</v>
      </c>
      <c r="B254" s="15"/>
      <c r="C254" s="37" t="s">
        <v>2</v>
      </c>
      <c r="D254" s="37">
        <v>13</v>
      </c>
      <c r="E254" s="50" t="s">
        <v>220</v>
      </c>
      <c r="F254" s="13"/>
      <c r="G254" s="17">
        <f>G255+G257+G259</f>
        <v>3695.1</v>
      </c>
    </row>
    <row r="255" spans="1:7" ht="83.25" customHeight="1">
      <c r="A255" s="194" t="s">
        <v>96</v>
      </c>
      <c r="B255" s="88"/>
      <c r="C255" s="16" t="s">
        <v>2</v>
      </c>
      <c r="D255" s="37">
        <v>13</v>
      </c>
      <c r="E255" s="50" t="s">
        <v>220</v>
      </c>
      <c r="F255" s="21">
        <v>100</v>
      </c>
      <c r="G255" s="17">
        <f>G256</f>
        <v>3695.1</v>
      </c>
    </row>
    <row r="256" spans="1:7" ht="33.75" customHeight="1">
      <c r="A256" s="194" t="s">
        <v>97</v>
      </c>
      <c r="B256" s="88"/>
      <c r="C256" s="16" t="s">
        <v>2</v>
      </c>
      <c r="D256" s="37">
        <v>13</v>
      </c>
      <c r="E256" s="50" t="s">
        <v>220</v>
      </c>
      <c r="F256" s="20">
        <v>120</v>
      </c>
      <c r="G256" s="110">
        <v>3695.1</v>
      </c>
    </row>
    <row r="257" spans="1:7" ht="1.5" hidden="1" customHeight="1">
      <c r="A257" s="194" t="s">
        <v>98</v>
      </c>
      <c r="B257" s="88"/>
      <c r="C257" s="16" t="s">
        <v>2</v>
      </c>
      <c r="D257" s="37">
        <v>13</v>
      </c>
      <c r="E257" s="50" t="s">
        <v>220</v>
      </c>
      <c r="F257" s="20">
        <v>200</v>
      </c>
      <c r="G257" s="17">
        <f>G258</f>
        <v>0</v>
      </c>
    </row>
    <row r="258" spans="1:7" ht="38.25" hidden="1">
      <c r="A258" s="194" t="s">
        <v>99</v>
      </c>
      <c r="B258" s="88"/>
      <c r="C258" s="20" t="s">
        <v>2</v>
      </c>
      <c r="D258" s="37">
        <v>13</v>
      </c>
      <c r="E258" s="50" t="s">
        <v>220</v>
      </c>
      <c r="F258" s="20">
        <v>240</v>
      </c>
      <c r="G258" s="17"/>
    </row>
    <row r="259" spans="1:7" ht="14.25" hidden="1">
      <c r="A259" s="194" t="s">
        <v>58</v>
      </c>
      <c r="B259" s="88"/>
      <c r="C259" s="16" t="s">
        <v>2</v>
      </c>
      <c r="D259" s="37">
        <v>13</v>
      </c>
      <c r="E259" s="50" t="s">
        <v>220</v>
      </c>
      <c r="F259" s="16">
        <v>800</v>
      </c>
      <c r="G259" s="17">
        <f>G260</f>
        <v>0</v>
      </c>
    </row>
    <row r="260" spans="1:7" ht="15.75" hidden="1">
      <c r="A260" s="194" t="s">
        <v>56</v>
      </c>
      <c r="B260" s="88"/>
      <c r="C260" s="16" t="s">
        <v>2</v>
      </c>
      <c r="D260" s="79"/>
      <c r="E260" s="50" t="s">
        <v>220</v>
      </c>
      <c r="F260" s="20">
        <v>850</v>
      </c>
      <c r="G260" s="17"/>
    </row>
    <row r="261" spans="1:7" ht="28.5">
      <c r="A261" s="15" t="s">
        <v>54</v>
      </c>
      <c r="B261" s="15"/>
      <c r="C261" s="37" t="s">
        <v>2</v>
      </c>
      <c r="D261" s="37">
        <v>13</v>
      </c>
      <c r="E261" s="50" t="s">
        <v>252</v>
      </c>
      <c r="F261" s="20"/>
      <c r="G261" s="17">
        <f>G262</f>
        <v>164</v>
      </c>
    </row>
    <row r="262" spans="1:7" ht="25.5">
      <c r="A262" s="194" t="s">
        <v>98</v>
      </c>
      <c r="B262" s="88"/>
      <c r="C262" s="37" t="s">
        <v>2</v>
      </c>
      <c r="D262" s="37">
        <v>13</v>
      </c>
      <c r="E262" s="50" t="s">
        <v>252</v>
      </c>
      <c r="F262" s="20">
        <v>200</v>
      </c>
      <c r="G262" s="17">
        <f>G263</f>
        <v>164</v>
      </c>
    </row>
    <row r="263" spans="1:7" ht="38.25">
      <c r="A263" s="194" t="s">
        <v>99</v>
      </c>
      <c r="B263" s="88"/>
      <c r="C263" s="37" t="s">
        <v>2</v>
      </c>
      <c r="D263" s="37">
        <v>13</v>
      </c>
      <c r="E263" s="50" t="s">
        <v>252</v>
      </c>
      <c r="F263" s="20">
        <v>240</v>
      </c>
      <c r="G263" s="17">
        <v>164</v>
      </c>
    </row>
    <row r="264" spans="1:7" ht="30">
      <c r="A264" s="196" t="s">
        <v>253</v>
      </c>
      <c r="B264" s="88"/>
      <c r="C264" s="33" t="s">
        <v>2</v>
      </c>
      <c r="D264" s="33">
        <v>13</v>
      </c>
      <c r="E264" s="52" t="s">
        <v>173</v>
      </c>
      <c r="F264" s="20"/>
      <c r="G264" s="36">
        <f>G265</f>
        <v>2</v>
      </c>
    </row>
    <row r="265" spans="1:7" ht="30.75" thickBot="1">
      <c r="A265" s="11" t="s">
        <v>176</v>
      </c>
      <c r="B265" s="194"/>
      <c r="C265" s="33" t="s">
        <v>2</v>
      </c>
      <c r="D265" s="33">
        <v>13</v>
      </c>
      <c r="E265" s="52" t="s">
        <v>174</v>
      </c>
      <c r="F265" s="37"/>
      <c r="G265" s="34">
        <f>G266</f>
        <v>2</v>
      </c>
    </row>
    <row r="266" spans="1:7" ht="45.75" thickBot="1">
      <c r="A266" s="226" t="s">
        <v>254</v>
      </c>
      <c r="B266" s="194"/>
      <c r="C266" s="33" t="s">
        <v>2</v>
      </c>
      <c r="D266" s="33">
        <v>13</v>
      </c>
      <c r="E266" s="52" t="s">
        <v>255</v>
      </c>
      <c r="F266" s="37"/>
      <c r="G266" s="34">
        <f>G267</f>
        <v>2</v>
      </c>
    </row>
    <row r="267" spans="1:7" ht="43.5" customHeight="1">
      <c r="A267" s="194" t="s">
        <v>98</v>
      </c>
      <c r="B267" s="194"/>
      <c r="C267" s="21" t="s">
        <v>2</v>
      </c>
      <c r="D267" s="21">
        <v>13</v>
      </c>
      <c r="E267" s="50" t="s">
        <v>255</v>
      </c>
      <c r="F267" s="37">
        <v>200</v>
      </c>
      <c r="G267" s="202">
        <f>G268</f>
        <v>2</v>
      </c>
    </row>
    <row r="268" spans="1:7" ht="38.25">
      <c r="A268" s="194" t="s">
        <v>99</v>
      </c>
      <c r="B268" s="194"/>
      <c r="C268" s="21" t="s">
        <v>2</v>
      </c>
      <c r="D268" s="21">
        <v>13</v>
      </c>
      <c r="E268" s="50" t="s">
        <v>255</v>
      </c>
      <c r="F268" s="37">
        <v>240</v>
      </c>
      <c r="G268" s="202">
        <v>2</v>
      </c>
    </row>
    <row r="269" spans="1:7" ht="15.75">
      <c r="A269" s="9" t="s">
        <v>11</v>
      </c>
      <c r="B269" s="9"/>
      <c r="C269" s="79" t="s">
        <v>6</v>
      </c>
      <c r="D269" s="60" t="s">
        <v>10</v>
      </c>
      <c r="E269" s="47"/>
      <c r="F269" s="79"/>
      <c r="G269" s="10">
        <f t="shared" ref="G269:G274" si="7">G270</f>
        <v>10756.8</v>
      </c>
    </row>
    <row r="270" spans="1:7" ht="31.5">
      <c r="A270" s="9" t="s">
        <v>206</v>
      </c>
      <c r="B270" s="9"/>
      <c r="C270" s="60" t="s">
        <v>6</v>
      </c>
      <c r="D270" s="37" t="s">
        <v>10</v>
      </c>
      <c r="E270" s="61"/>
      <c r="F270" s="59"/>
      <c r="G270" s="10">
        <f t="shared" si="7"/>
        <v>10756.8</v>
      </c>
    </row>
    <row r="271" spans="1:7" ht="60">
      <c r="A271" s="31" t="s">
        <v>268</v>
      </c>
      <c r="B271" s="31"/>
      <c r="C271" s="37" t="s">
        <v>6</v>
      </c>
      <c r="D271" s="75" t="s">
        <v>10</v>
      </c>
      <c r="E271" s="52" t="s">
        <v>106</v>
      </c>
      <c r="F271" s="75"/>
      <c r="G271" s="35">
        <f t="shared" si="7"/>
        <v>10756.8</v>
      </c>
    </row>
    <row r="272" spans="1:7" ht="90">
      <c r="A272" s="62" t="s">
        <v>116</v>
      </c>
      <c r="B272" s="64"/>
      <c r="C272" s="75" t="s">
        <v>6</v>
      </c>
      <c r="D272" s="80" t="s">
        <v>10</v>
      </c>
      <c r="E272" s="52" t="s">
        <v>117</v>
      </c>
      <c r="F272" s="75"/>
      <c r="G272" s="35">
        <f t="shared" si="7"/>
        <v>10756.8</v>
      </c>
    </row>
    <row r="273" spans="1:7" ht="90">
      <c r="A273" s="62" t="s">
        <v>75</v>
      </c>
      <c r="B273" s="64"/>
      <c r="C273" s="80" t="s">
        <v>6</v>
      </c>
      <c r="D273" s="28" t="s">
        <v>10</v>
      </c>
      <c r="E273" s="48" t="s">
        <v>221</v>
      </c>
      <c r="F273" s="80"/>
      <c r="G273" s="81">
        <f t="shared" si="7"/>
        <v>10756.8</v>
      </c>
    </row>
    <row r="274" spans="1:7" ht="39.75" customHeight="1">
      <c r="A274" s="194" t="s">
        <v>98</v>
      </c>
      <c r="B274" s="88"/>
      <c r="C274" s="28" t="s">
        <v>6</v>
      </c>
      <c r="D274" s="28" t="s">
        <v>10</v>
      </c>
      <c r="E274" s="44" t="s">
        <v>221</v>
      </c>
      <c r="F274" s="20">
        <v>200</v>
      </c>
      <c r="G274" s="18">
        <f t="shared" si="7"/>
        <v>10756.8</v>
      </c>
    </row>
    <row r="275" spans="1:7" ht="39">
      <c r="A275" s="194" t="s">
        <v>99</v>
      </c>
      <c r="B275" s="88"/>
      <c r="C275" s="28" t="s">
        <v>6</v>
      </c>
      <c r="D275" s="59"/>
      <c r="E275" s="44" t="s">
        <v>221</v>
      </c>
      <c r="F275" s="20">
        <v>240</v>
      </c>
      <c r="G275" s="18">
        <v>10756.8</v>
      </c>
    </row>
    <row r="276" spans="1:7" ht="15.75">
      <c r="A276" s="9" t="s">
        <v>19</v>
      </c>
      <c r="B276" s="9"/>
      <c r="C276" s="59" t="s">
        <v>33</v>
      </c>
      <c r="D276" s="13"/>
      <c r="E276" s="48"/>
      <c r="F276" s="59"/>
      <c r="G276" s="10">
        <f>G277</f>
        <v>3183.5</v>
      </c>
    </row>
    <row r="277" spans="1:7" ht="15">
      <c r="A277" s="11" t="s">
        <v>39</v>
      </c>
      <c r="B277" s="62"/>
      <c r="C277" s="200" t="s">
        <v>33</v>
      </c>
      <c r="D277" s="191" t="s">
        <v>6</v>
      </c>
      <c r="E277" s="49"/>
      <c r="F277" s="20"/>
      <c r="G277" s="36">
        <f>G278+G281</f>
        <v>3183.5</v>
      </c>
    </row>
    <row r="278" spans="1:7" ht="150">
      <c r="A278" s="195" t="s">
        <v>256</v>
      </c>
      <c r="B278" s="62"/>
      <c r="C278" s="37">
        <v>10</v>
      </c>
      <c r="D278" s="37" t="s">
        <v>6</v>
      </c>
      <c r="E278" s="227" t="s">
        <v>260</v>
      </c>
      <c r="F278" s="228"/>
      <c r="G278" s="34">
        <f>G279</f>
        <v>3026.9</v>
      </c>
    </row>
    <row r="279" spans="1:7" ht="29.25">
      <c r="A279" s="229" t="s">
        <v>257</v>
      </c>
      <c r="B279" s="62"/>
      <c r="C279" s="89">
        <v>10</v>
      </c>
      <c r="D279" s="89" t="s">
        <v>6</v>
      </c>
      <c r="E279" s="116" t="s">
        <v>260</v>
      </c>
      <c r="F279" s="115">
        <v>400</v>
      </c>
      <c r="G279" s="18">
        <f>G280</f>
        <v>3026.9</v>
      </c>
    </row>
    <row r="280" spans="1:7" ht="15">
      <c r="A280" s="22" t="s">
        <v>258</v>
      </c>
      <c r="B280" s="62"/>
      <c r="C280" s="89">
        <v>10</v>
      </c>
      <c r="D280" s="89" t="s">
        <v>6</v>
      </c>
      <c r="E280" s="116" t="s">
        <v>260</v>
      </c>
      <c r="F280" s="115">
        <v>410</v>
      </c>
      <c r="G280" s="18">
        <v>3026.9</v>
      </c>
    </row>
    <row r="281" spans="1:7" ht="120">
      <c r="A281" s="195" t="s">
        <v>259</v>
      </c>
      <c r="B281" s="62"/>
      <c r="C281" s="66">
        <v>10</v>
      </c>
      <c r="D281" s="66" t="s">
        <v>6</v>
      </c>
      <c r="E281" s="230" t="s">
        <v>261</v>
      </c>
      <c r="F281" s="221"/>
      <c r="G281" s="231">
        <f>G282</f>
        <v>156.6</v>
      </c>
    </row>
    <row r="282" spans="1:7" ht="43.5">
      <c r="A282" s="220" t="s">
        <v>98</v>
      </c>
      <c r="B282" s="62"/>
      <c r="C282" s="68">
        <v>10</v>
      </c>
      <c r="D282" s="68" t="s">
        <v>6</v>
      </c>
      <c r="E282" s="232" t="s">
        <v>261</v>
      </c>
      <c r="F282" s="222">
        <v>200</v>
      </c>
      <c r="G282" s="223">
        <f>G283</f>
        <v>156.6</v>
      </c>
    </row>
    <row r="283" spans="1:7" ht="43.5">
      <c r="A283" s="220" t="s">
        <v>99</v>
      </c>
      <c r="B283" s="62"/>
      <c r="C283" s="68">
        <v>10</v>
      </c>
      <c r="D283" s="68" t="s">
        <v>6</v>
      </c>
      <c r="E283" s="232" t="s">
        <v>261</v>
      </c>
      <c r="F283" s="222">
        <v>240</v>
      </c>
      <c r="G283" s="223">
        <v>156.6</v>
      </c>
    </row>
    <row r="284" spans="1:7" ht="15.75">
      <c r="A284" s="218" t="s">
        <v>238</v>
      </c>
      <c r="B284" s="166"/>
      <c r="C284" s="176" t="s">
        <v>41</v>
      </c>
      <c r="D284" s="200" t="s">
        <v>3</v>
      </c>
      <c r="E284" s="180"/>
      <c r="F284" s="173"/>
      <c r="G284" s="177">
        <f>G285</f>
        <v>1500</v>
      </c>
    </row>
    <row r="285" spans="1:7" ht="15">
      <c r="A285" s="196" t="s">
        <v>239</v>
      </c>
      <c r="B285" s="166"/>
      <c r="C285" s="200" t="s">
        <v>41</v>
      </c>
      <c r="D285" s="191" t="s">
        <v>3</v>
      </c>
      <c r="E285" s="182"/>
      <c r="F285" s="171"/>
      <c r="G285" s="183">
        <f>G286</f>
        <v>1500</v>
      </c>
    </row>
    <row r="286" spans="1:7" ht="15">
      <c r="A286" s="31" t="s">
        <v>93</v>
      </c>
      <c r="B286" s="166"/>
      <c r="C286" s="191">
        <v>12</v>
      </c>
      <c r="D286" s="191" t="s">
        <v>3</v>
      </c>
      <c r="E286" s="175" t="s">
        <v>94</v>
      </c>
      <c r="F286" s="171"/>
      <c r="G286" s="187">
        <f>G287</f>
        <v>1500</v>
      </c>
    </row>
    <row r="287" spans="1:7" ht="75">
      <c r="A287" s="195" t="s">
        <v>240</v>
      </c>
      <c r="B287" s="166"/>
      <c r="C287" s="191">
        <v>12</v>
      </c>
      <c r="D287" s="201" t="s">
        <v>3</v>
      </c>
      <c r="E287" s="175" t="s">
        <v>242</v>
      </c>
      <c r="F287" s="171"/>
      <c r="G287" s="187">
        <f>G288</f>
        <v>1500</v>
      </c>
    </row>
    <row r="288" spans="1:7" ht="42.75">
      <c r="A288" s="111" t="s">
        <v>122</v>
      </c>
      <c r="B288" s="166"/>
      <c r="C288" s="201">
        <v>12</v>
      </c>
      <c r="D288" s="201" t="s">
        <v>3</v>
      </c>
      <c r="E288" s="167" t="s">
        <v>242</v>
      </c>
      <c r="F288" s="158">
        <v>600</v>
      </c>
      <c r="G288" s="165">
        <f>G289</f>
        <v>1500</v>
      </c>
    </row>
    <row r="289" spans="1:7" ht="14.25">
      <c r="A289" s="15" t="s">
        <v>241</v>
      </c>
      <c r="B289" s="166"/>
      <c r="C289" s="201">
        <v>12</v>
      </c>
      <c r="D289" s="21" t="s">
        <v>3</v>
      </c>
      <c r="E289" s="167" t="s">
        <v>242</v>
      </c>
      <c r="F289" s="158">
        <v>620</v>
      </c>
      <c r="G289" s="165">
        <v>1500</v>
      </c>
    </row>
    <row r="290" spans="1:7" ht="90">
      <c r="A290" s="138" t="s">
        <v>198</v>
      </c>
      <c r="B290" s="145">
        <v>926</v>
      </c>
      <c r="C290" s="149"/>
      <c r="D290" s="204"/>
      <c r="E290" s="141"/>
      <c r="F290" s="149"/>
      <c r="G290" s="150">
        <f>G291+G346</f>
        <v>524577.69999999995</v>
      </c>
    </row>
    <row r="291" spans="1:7" ht="15.75">
      <c r="A291" s="9" t="s">
        <v>14</v>
      </c>
      <c r="B291" s="9"/>
      <c r="C291" s="79" t="s">
        <v>7</v>
      </c>
      <c r="D291" s="13"/>
      <c r="E291" s="47"/>
      <c r="F291" s="79"/>
      <c r="G291" s="10">
        <f>G292+G301+G313+G322+G328</f>
        <v>523341.1</v>
      </c>
    </row>
    <row r="292" spans="1:7" ht="15">
      <c r="A292" s="11" t="s">
        <v>15</v>
      </c>
      <c r="B292" s="11"/>
      <c r="C292" s="13" t="s">
        <v>7</v>
      </c>
      <c r="D292" s="33" t="s">
        <v>2</v>
      </c>
      <c r="E292" s="48"/>
      <c r="F292" s="13"/>
      <c r="G292" s="14">
        <f>G293</f>
        <v>142464.1</v>
      </c>
    </row>
    <row r="293" spans="1:7" ht="45">
      <c r="A293" s="11" t="s">
        <v>269</v>
      </c>
      <c r="B293" s="11"/>
      <c r="C293" s="33" t="s">
        <v>7</v>
      </c>
      <c r="D293" s="33" t="s">
        <v>2</v>
      </c>
      <c r="E293" s="52" t="s">
        <v>119</v>
      </c>
      <c r="F293" s="33"/>
      <c r="G293" s="34">
        <f>G294</f>
        <v>142464.1</v>
      </c>
    </row>
    <row r="294" spans="1:7" ht="30">
      <c r="A294" s="31" t="s">
        <v>118</v>
      </c>
      <c r="B294" s="31"/>
      <c r="C294" s="33" t="s">
        <v>7</v>
      </c>
      <c r="D294" s="33" t="s">
        <v>2</v>
      </c>
      <c r="E294" s="52" t="s">
        <v>120</v>
      </c>
      <c r="F294" s="33"/>
      <c r="G294" s="34">
        <f>G295+G298</f>
        <v>142464.1</v>
      </c>
    </row>
    <row r="295" spans="1:7" ht="15">
      <c r="A295" s="31" t="s">
        <v>16</v>
      </c>
      <c r="B295" s="31"/>
      <c r="C295" s="33" t="s">
        <v>7</v>
      </c>
      <c r="D295" s="16" t="s">
        <v>2</v>
      </c>
      <c r="E295" s="52" t="s">
        <v>121</v>
      </c>
      <c r="F295" s="33"/>
      <c r="G295" s="34">
        <f>G296</f>
        <v>54867</v>
      </c>
    </row>
    <row r="296" spans="1:7" ht="42.75">
      <c r="A296" s="111" t="s">
        <v>122</v>
      </c>
      <c r="B296" s="114"/>
      <c r="C296" s="16" t="s">
        <v>7</v>
      </c>
      <c r="D296" s="16" t="s">
        <v>2</v>
      </c>
      <c r="E296" s="49" t="s">
        <v>121</v>
      </c>
      <c r="F296" s="16">
        <v>600</v>
      </c>
      <c r="G296" s="17">
        <f>G297</f>
        <v>54867</v>
      </c>
    </row>
    <row r="297" spans="1:7" ht="14.25">
      <c r="A297" s="15" t="s">
        <v>63</v>
      </c>
      <c r="B297" s="15"/>
      <c r="C297" s="16" t="s">
        <v>7</v>
      </c>
      <c r="D297" s="21" t="s">
        <v>2</v>
      </c>
      <c r="E297" s="49" t="s">
        <v>121</v>
      </c>
      <c r="F297" s="16">
        <v>610</v>
      </c>
      <c r="G297" s="110">
        <f>53167+1700</f>
        <v>54867</v>
      </c>
    </row>
    <row r="298" spans="1:7" ht="210">
      <c r="A298" s="196" t="s">
        <v>88</v>
      </c>
      <c r="B298" s="121"/>
      <c r="C298" s="13" t="s">
        <v>7</v>
      </c>
      <c r="D298" s="20" t="s">
        <v>2</v>
      </c>
      <c r="E298" s="48" t="s">
        <v>166</v>
      </c>
      <c r="F298" s="13"/>
      <c r="G298" s="38">
        <f>G299</f>
        <v>87597.1</v>
      </c>
    </row>
    <row r="299" spans="1:7" ht="42.75">
      <c r="A299" s="111" t="s">
        <v>122</v>
      </c>
      <c r="B299" s="114"/>
      <c r="C299" s="20" t="s">
        <v>7</v>
      </c>
      <c r="D299" s="20" t="s">
        <v>2</v>
      </c>
      <c r="E299" s="49" t="s">
        <v>166</v>
      </c>
      <c r="F299" s="20">
        <v>600</v>
      </c>
      <c r="G299" s="18">
        <f>G300</f>
        <v>87597.1</v>
      </c>
    </row>
    <row r="300" spans="1:7" ht="15">
      <c r="A300" s="15" t="s">
        <v>63</v>
      </c>
      <c r="B300" s="15"/>
      <c r="C300" s="20" t="s">
        <v>7</v>
      </c>
      <c r="D300" s="13" t="s">
        <v>2</v>
      </c>
      <c r="E300" s="49" t="s">
        <v>166</v>
      </c>
      <c r="F300" s="20">
        <v>610</v>
      </c>
      <c r="G300" s="18">
        <v>87597.1</v>
      </c>
    </row>
    <row r="301" spans="1:7" s="3" customFormat="1" ht="15">
      <c r="A301" s="11" t="s">
        <v>17</v>
      </c>
      <c r="B301" s="11"/>
      <c r="C301" s="13" t="s">
        <v>7</v>
      </c>
      <c r="D301" s="33" t="s">
        <v>3</v>
      </c>
      <c r="E301" s="48"/>
      <c r="F301" s="13"/>
      <c r="G301" s="14">
        <f>G302</f>
        <v>342551.39999999997</v>
      </c>
    </row>
    <row r="302" spans="1:7" s="3" customFormat="1" ht="45">
      <c r="A302" s="11" t="s">
        <v>270</v>
      </c>
      <c r="B302" s="11"/>
      <c r="C302" s="33" t="s">
        <v>7</v>
      </c>
      <c r="D302" s="33" t="s">
        <v>3</v>
      </c>
      <c r="E302" s="52" t="s">
        <v>119</v>
      </c>
      <c r="F302" s="16"/>
      <c r="G302" s="36">
        <f>G303</f>
        <v>342551.39999999997</v>
      </c>
    </row>
    <row r="303" spans="1:7" ht="45">
      <c r="A303" s="31" t="s">
        <v>123</v>
      </c>
      <c r="B303" s="31"/>
      <c r="C303" s="33" t="s">
        <v>7</v>
      </c>
      <c r="D303" s="33" t="s">
        <v>3</v>
      </c>
      <c r="E303" s="52" t="s">
        <v>124</v>
      </c>
      <c r="F303" s="33"/>
      <c r="G303" s="36">
        <f>G304+G307+G310</f>
        <v>342551.39999999997</v>
      </c>
    </row>
    <row r="304" spans="1:7" ht="45">
      <c r="A304" s="31" t="s">
        <v>125</v>
      </c>
      <c r="B304" s="31"/>
      <c r="C304" s="33" t="s">
        <v>7</v>
      </c>
      <c r="D304" s="16" t="s">
        <v>3</v>
      </c>
      <c r="E304" s="52" t="s">
        <v>126</v>
      </c>
      <c r="F304" s="33"/>
      <c r="G304" s="36">
        <f>G305</f>
        <v>121937</v>
      </c>
    </row>
    <row r="305" spans="1:7" ht="42.75">
      <c r="A305" s="111" t="s">
        <v>122</v>
      </c>
      <c r="B305" s="114"/>
      <c r="C305" s="16" t="s">
        <v>7</v>
      </c>
      <c r="D305" s="16" t="s">
        <v>3</v>
      </c>
      <c r="E305" s="49" t="s">
        <v>126</v>
      </c>
      <c r="F305" s="16">
        <v>600</v>
      </c>
      <c r="G305" s="17">
        <f>G306</f>
        <v>121937</v>
      </c>
    </row>
    <row r="306" spans="1:7" ht="14.25">
      <c r="A306" s="15" t="s">
        <v>63</v>
      </c>
      <c r="B306" s="15"/>
      <c r="C306" s="16" t="s">
        <v>7</v>
      </c>
      <c r="D306" s="21" t="s">
        <v>3</v>
      </c>
      <c r="E306" s="49" t="s">
        <v>126</v>
      </c>
      <c r="F306" s="16">
        <v>610</v>
      </c>
      <c r="G306" s="110">
        <f>118747+2800+390</f>
        <v>121937</v>
      </c>
    </row>
    <row r="307" spans="1:7" ht="210">
      <c r="A307" s="196" t="s">
        <v>88</v>
      </c>
      <c r="B307" s="121"/>
      <c r="C307" s="33" t="s">
        <v>7</v>
      </c>
      <c r="D307" s="20" t="s">
        <v>3</v>
      </c>
      <c r="E307" s="52" t="s">
        <v>168</v>
      </c>
      <c r="F307" s="37"/>
      <c r="G307" s="36">
        <f>G308</f>
        <v>217247.8</v>
      </c>
    </row>
    <row r="308" spans="1:7" ht="42.75">
      <c r="A308" s="111" t="s">
        <v>122</v>
      </c>
      <c r="B308" s="114"/>
      <c r="C308" s="20" t="s">
        <v>7</v>
      </c>
      <c r="D308" s="20" t="s">
        <v>3</v>
      </c>
      <c r="E308" s="49" t="s">
        <v>168</v>
      </c>
      <c r="F308" s="20">
        <v>600</v>
      </c>
      <c r="G308" s="122">
        <f>G309</f>
        <v>217247.8</v>
      </c>
    </row>
    <row r="309" spans="1:7" ht="15">
      <c r="A309" s="15" t="s">
        <v>63</v>
      </c>
      <c r="B309" s="15"/>
      <c r="C309" s="20" t="s">
        <v>7</v>
      </c>
      <c r="D309" s="33" t="s">
        <v>3</v>
      </c>
      <c r="E309" s="49" t="s">
        <v>168</v>
      </c>
      <c r="F309" s="20">
        <v>610</v>
      </c>
      <c r="G309" s="122">
        <v>217247.8</v>
      </c>
    </row>
    <row r="310" spans="1:7" ht="75">
      <c r="A310" s="11" t="s">
        <v>81</v>
      </c>
      <c r="B310" s="11"/>
      <c r="C310" s="33" t="s">
        <v>7</v>
      </c>
      <c r="D310" s="20" t="s">
        <v>3</v>
      </c>
      <c r="E310" s="52" t="s">
        <v>169</v>
      </c>
      <c r="F310" s="33"/>
      <c r="G310" s="36">
        <f>G311</f>
        <v>3366.6</v>
      </c>
    </row>
    <row r="311" spans="1:7" ht="28.5">
      <c r="A311" s="15" t="s">
        <v>65</v>
      </c>
      <c r="B311" s="15"/>
      <c r="C311" s="20" t="s">
        <v>7</v>
      </c>
      <c r="D311" s="20" t="s">
        <v>3</v>
      </c>
      <c r="E311" s="44" t="s">
        <v>169</v>
      </c>
      <c r="F311" s="20">
        <v>600</v>
      </c>
      <c r="G311" s="123">
        <f>G312</f>
        <v>3366.6</v>
      </c>
    </row>
    <row r="312" spans="1:7" ht="25.5">
      <c r="A312" s="19" t="s">
        <v>64</v>
      </c>
      <c r="B312" s="19"/>
      <c r="C312" s="89" t="s">
        <v>7</v>
      </c>
      <c r="D312" s="21" t="s">
        <v>3</v>
      </c>
      <c r="E312" s="44" t="s">
        <v>169</v>
      </c>
      <c r="F312" s="20">
        <v>610</v>
      </c>
      <c r="G312" s="123">
        <v>3366.6</v>
      </c>
    </row>
    <row r="313" spans="1:7" s="3" customFormat="1" ht="15.75">
      <c r="A313" s="29" t="s">
        <v>157</v>
      </c>
      <c r="B313" s="29"/>
      <c r="C313" s="33" t="s">
        <v>7</v>
      </c>
      <c r="D313" s="33" t="s">
        <v>5</v>
      </c>
      <c r="E313" s="49"/>
      <c r="F313" s="20"/>
      <c r="G313" s="34">
        <f>G314</f>
        <v>26528.799999999999</v>
      </c>
    </row>
    <row r="314" spans="1:7" s="3" customFormat="1" ht="45">
      <c r="A314" s="11" t="s">
        <v>269</v>
      </c>
      <c r="B314" s="11"/>
      <c r="C314" s="33" t="s">
        <v>7</v>
      </c>
      <c r="D314" s="33" t="s">
        <v>5</v>
      </c>
      <c r="E314" s="52" t="s">
        <v>119</v>
      </c>
      <c r="F314" s="20"/>
      <c r="G314" s="34">
        <f>G315</f>
        <v>26528.799999999999</v>
      </c>
    </row>
    <row r="315" spans="1:7" s="3" customFormat="1" ht="60">
      <c r="A315" s="207" t="s">
        <v>199</v>
      </c>
      <c r="B315" s="207"/>
      <c r="C315" s="33" t="s">
        <v>7</v>
      </c>
      <c r="D315" s="33" t="s">
        <v>5</v>
      </c>
      <c r="E315" s="52" t="s">
        <v>127</v>
      </c>
      <c r="F315" s="33"/>
      <c r="G315" s="34">
        <f>G316+G319</f>
        <v>26528.799999999999</v>
      </c>
    </row>
    <row r="316" spans="1:7" s="3" customFormat="1" ht="30">
      <c r="A316" s="31" t="s">
        <v>18</v>
      </c>
      <c r="B316" s="31"/>
      <c r="C316" s="33" t="s">
        <v>7</v>
      </c>
      <c r="D316" s="21" t="s">
        <v>5</v>
      </c>
      <c r="E316" s="52" t="s">
        <v>128</v>
      </c>
      <c r="F316" s="33"/>
      <c r="G316" s="34">
        <f>G317</f>
        <v>24310.2</v>
      </c>
    </row>
    <row r="317" spans="1:7" s="3" customFormat="1" ht="42.75">
      <c r="A317" s="111" t="s">
        <v>122</v>
      </c>
      <c r="B317" s="111"/>
      <c r="C317" s="21" t="s">
        <v>7</v>
      </c>
      <c r="D317" s="21" t="s">
        <v>5</v>
      </c>
      <c r="E317" s="50" t="s">
        <v>128</v>
      </c>
      <c r="F317" s="16">
        <v>600</v>
      </c>
      <c r="G317" s="17">
        <f>G318</f>
        <v>24310.2</v>
      </c>
    </row>
    <row r="318" spans="1:7" s="3" customFormat="1" ht="14.25">
      <c r="A318" s="15" t="s">
        <v>63</v>
      </c>
      <c r="B318" s="15"/>
      <c r="C318" s="21" t="s">
        <v>7</v>
      </c>
      <c r="D318" s="37" t="s">
        <v>5</v>
      </c>
      <c r="E318" s="50" t="s">
        <v>128</v>
      </c>
      <c r="F318" s="16">
        <v>610</v>
      </c>
      <c r="G318" s="110">
        <v>24310.2</v>
      </c>
    </row>
    <row r="319" spans="1:7" s="3" customFormat="1" ht="135">
      <c r="A319" s="11" t="s">
        <v>80</v>
      </c>
      <c r="B319" s="11"/>
      <c r="C319" s="37" t="s">
        <v>7</v>
      </c>
      <c r="D319" s="37" t="s">
        <v>5</v>
      </c>
      <c r="E319" s="52" t="s">
        <v>167</v>
      </c>
      <c r="F319" s="37"/>
      <c r="G319" s="35">
        <f>G320</f>
        <v>2218.6</v>
      </c>
    </row>
    <row r="320" spans="1:7" s="3" customFormat="1" ht="42.75">
      <c r="A320" s="111" t="s">
        <v>122</v>
      </c>
      <c r="B320" s="111"/>
      <c r="C320" s="37" t="s">
        <v>7</v>
      </c>
      <c r="D320" s="37" t="s">
        <v>5</v>
      </c>
      <c r="E320" s="90" t="s">
        <v>167</v>
      </c>
      <c r="F320" s="20">
        <v>600</v>
      </c>
      <c r="G320" s="18">
        <f>G321</f>
        <v>2218.6</v>
      </c>
    </row>
    <row r="321" spans="1:7" s="3" customFormat="1" ht="15">
      <c r="A321" s="15" t="s">
        <v>63</v>
      </c>
      <c r="B321" s="15"/>
      <c r="C321" s="37" t="s">
        <v>7</v>
      </c>
      <c r="D321" s="13" t="s">
        <v>5</v>
      </c>
      <c r="E321" s="90" t="s">
        <v>167</v>
      </c>
      <c r="F321" s="20">
        <v>610</v>
      </c>
      <c r="G321" s="18">
        <v>2218.6</v>
      </c>
    </row>
    <row r="322" spans="1:7" s="3" customFormat="1" ht="31.5">
      <c r="A322" s="9" t="s">
        <v>40</v>
      </c>
      <c r="B322" s="9"/>
      <c r="C322" s="13" t="s">
        <v>7</v>
      </c>
      <c r="D322" s="13" t="s">
        <v>7</v>
      </c>
      <c r="E322" s="48"/>
      <c r="F322" s="13"/>
      <c r="G322" s="14">
        <f>G323</f>
        <v>1999.2</v>
      </c>
    </row>
    <row r="323" spans="1:7" s="3" customFormat="1" ht="45">
      <c r="A323" s="11" t="s">
        <v>270</v>
      </c>
      <c r="B323" s="11"/>
      <c r="C323" s="33" t="s">
        <v>7</v>
      </c>
      <c r="D323" s="33" t="s">
        <v>7</v>
      </c>
      <c r="E323" s="52" t="s">
        <v>119</v>
      </c>
      <c r="F323" s="13"/>
      <c r="G323" s="14">
        <f>G324</f>
        <v>1999.2</v>
      </c>
    </row>
    <row r="324" spans="1:7" s="3" customFormat="1" ht="60">
      <c r="A324" s="207" t="s">
        <v>199</v>
      </c>
      <c r="B324" s="207"/>
      <c r="C324" s="33" t="s">
        <v>7</v>
      </c>
      <c r="D324" s="33" t="s">
        <v>7</v>
      </c>
      <c r="E324" s="52" t="s">
        <v>127</v>
      </c>
      <c r="F324" s="13"/>
      <c r="G324" s="14">
        <f>G325</f>
        <v>1999.2</v>
      </c>
    </row>
    <row r="325" spans="1:7" ht="90">
      <c r="A325" s="62" t="s">
        <v>271</v>
      </c>
      <c r="B325" s="62"/>
      <c r="C325" s="33" t="s">
        <v>7</v>
      </c>
      <c r="D325" s="21" t="s">
        <v>7</v>
      </c>
      <c r="E325" s="52" t="s">
        <v>272</v>
      </c>
      <c r="F325" s="33"/>
      <c r="G325" s="14">
        <f>G326</f>
        <v>1999.2</v>
      </c>
    </row>
    <row r="326" spans="1:7" ht="42.75">
      <c r="A326" s="111" t="s">
        <v>122</v>
      </c>
      <c r="B326" s="114"/>
      <c r="C326" s="21" t="s">
        <v>7</v>
      </c>
      <c r="D326" s="21" t="s">
        <v>7</v>
      </c>
      <c r="E326" s="50" t="s">
        <v>272</v>
      </c>
      <c r="F326" s="16">
        <v>600</v>
      </c>
      <c r="G326" s="17">
        <f>G327</f>
        <v>1999.2</v>
      </c>
    </row>
    <row r="327" spans="1:7" ht="14.25">
      <c r="A327" s="15" t="s">
        <v>63</v>
      </c>
      <c r="B327" s="15"/>
      <c r="C327" s="21" t="s">
        <v>7</v>
      </c>
      <c r="D327" s="21" t="s">
        <v>7</v>
      </c>
      <c r="E327" s="50" t="s">
        <v>272</v>
      </c>
      <c r="F327" s="16">
        <v>610</v>
      </c>
      <c r="G327" s="110">
        <v>1999.2</v>
      </c>
    </row>
    <row r="328" spans="1:7" ht="31.5">
      <c r="A328" s="29" t="s">
        <v>163</v>
      </c>
      <c r="B328" s="29"/>
      <c r="C328" s="71" t="s">
        <v>7</v>
      </c>
      <c r="D328" s="13" t="s">
        <v>10</v>
      </c>
      <c r="E328" s="51"/>
      <c r="F328" s="71"/>
      <c r="G328" s="30">
        <f>G329</f>
        <v>9797.6</v>
      </c>
    </row>
    <row r="329" spans="1:7" ht="45">
      <c r="A329" s="11" t="s">
        <v>270</v>
      </c>
      <c r="B329" s="11"/>
      <c r="C329" s="13" t="s">
        <v>7</v>
      </c>
      <c r="D329" s="33" t="s">
        <v>10</v>
      </c>
      <c r="E329" s="48" t="s">
        <v>119</v>
      </c>
      <c r="F329" s="13"/>
      <c r="G329" s="14">
        <f>G330</f>
        <v>9797.6</v>
      </c>
    </row>
    <row r="330" spans="1:7" ht="60">
      <c r="A330" s="207" t="s">
        <v>200</v>
      </c>
      <c r="B330" s="63"/>
      <c r="C330" s="33" t="s">
        <v>7</v>
      </c>
      <c r="D330" s="33" t="s">
        <v>10</v>
      </c>
      <c r="E330" s="52" t="s">
        <v>129</v>
      </c>
      <c r="F330" s="33"/>
      <c r="G330" s="34">
        <f>G331+G334+G341</f>
        <v>9797.6</v>
      </c>
    </row>
    <row r="331" spans="1:7" ht="15">
      <c r="A331" s="31" t="s">
        <v>4</v>
      </c>
      <c r="B331" s="31"/>
      <c r="C331" s="33" t="s">
        <v>7</v>
      </c>
      <c r="D331" s="21" t="s">
        <v>10</v>
      </c>
      <c r="E331" s="52" t="s">
        <v>222</v>
      </c>
      <c r="F331" s="33"/>
      <c r="G331" s="34">
        <f>G332</f>
        <v>3110.3</v>
      </c>
    </row>
    <row r="332" spans="1:7" ht="63.75">
      <c r="A332" s="194" t="s">
        <v>96</v>
      </c>
      <c r="B332" s="88"/>
      <c r="C332" s="21" t="s">
        <v>7</v>
      </c>
      <c r="D332" s="21" t="s">
        <v>10</v>
      </c>
      <c r="E332" s="50" t="s">
        <v>222</v>
      </c>
      <c r="F332" s="21">
        <v>100</v>
      </c>
      <c r="G332" s="17">
        <f>G333</f>
        <v>3110.3</v>
      </c>
    </row>
    <row r="333" spans="1:7" ht="26.25">
      <c r="A333" s="194" t="s">
        <v>97</v>
      </c>
      <c r="B333" s="88"/>
      <c r="C333" s="21" t="s">
        <v>7</v>
      </c>
      <c r="D333" s="33" t="s">
        <v>10</v>
      </c>
      <c r="E333" s="50" t="s">
        <v>222</v>
      </c>
      <c r="F333" s="20">
        <v>120</v>
      </c>
      <c r="G333" s="110">
        <v>3110.3</v>
      </c>
    </row>
    <row r="334" spans="1:7" ht="45">
      <c r="A334" s="31" t="s">
        <v>189</v>
      </c>
      <c r="B334" s="31"/>
      <c r="C334" s="33" t="s">
        <v>7</v>
      </c>
      <c r="D334" s="21" t="s">
        <v>10</v>
      </c>
      <c r="E334" s="52" t="s">
        <v>130</v>
      </c>
      <c r="F334" s="33"/>
      <c r="G334" s="34">
        <f>G335+G337+G339</f>
        <v>6596.2</v>
      </c>
    </row>
    <row r="335" spans="1:7" ht="63.75">
      <c r="A335" s="194" t="s">
        <v>96</v>
      </c>
      <c r="B335" s="88"/>
      <c r="C335" s="21" t="s">
        <v>7</v>
      </c>
      <c r="D335" s="21" t="s">
        <v>10</v>
      </c>
      <c r="E335" s="50" t="s">
        <v>130</v>
      </c>
      <c r="F335" s="21">
        <v>100</v>
      </c>
      <c r="G335" s="17">
        <f>G336</f>
        <v>5810.3</v>
      </c>
    </row>
    <row r="336" spans="1:7" ht="25.5">
      <c r="A336" s="197" t="s">
        <v>105</v>
      </c>
      <c r="B336" s="109"/>
      <c r="C336" s="21" t="s">
        <v>7</v>
      </c>
      <c r="D336" s="21" t="s">
        <v>10</v>
      </c>
      <c r="E336" s="50" t="s">
        <v>130</v>
      </c>
      <c r="F336" s="20">
        <v>110</v>
      </c>
      <c r="G336" s="110">
        <v>5810.3</v>
      </c>
    </row>
    <row r="337" spans="1:7" ht="40.5" customHeight="1">
      <c r="A337" s="194" t="s">
        <v>98</v>
      </c>
      <c r="B337" s="88"/>
      <c r="C337" s="21" t="s">
        <v>7</v>
      </c>
      <c r="D337" s="21" t="s">
        <v>10</v>
      </c>
      <c r="E337" s="50" t="s">
        <v>130</v>
      </c>
      <c r="F337" s="20">
        <v>200</v>
      </c>
      <c r="G337" s="17">
        <f>G338</f>
        <v>782.7</v>
      </c>
    </row>
    <row r="338" spans="1:7" ht="38.25">
      <c r="A338" s="194" t="s">
        <v>99</v>
      </c>
      <c r="B338" s="88"/>
      <c r="C338" s="21" t="s">
        <v>7</v>
      </c>
      <c r="D338" s="21" t="s">
        <v>10</v>
      </c>
      <c r="E338" s="50" t="s">
        <v>130</v>
      </c>
      <c r="F338" s="20">
        <v>240</v>
      </c>
      <c r="G338" s="17">
        <v>782.7</v>
      </c>
    </row>
    <row r="339" spans="1:7" ht="14.25">
      <c r="A339" s="194" t="s">
        <v>58</v>
      </c>
      <c r="B339" s="88"/>
      <c r="C339" s="21" t="s">
        <v>7</v>
      </c>
      <c r="D339" s="21" t="s">
        <v>10</v>
      </c>
      <c r="E339" s="50" t="s">
        <v>130</v>
      </c>
      <c r="F339" s="16">
        <v>800</v>
      </c>
      <c r="G339" s="17">
        <f>G340</f>
        <v>3.2</v>
      </c>
    </row>
    <row r="340" spans="1:7" ht="15">
      <c r="A340" s="194" t="s">
        <v>56</v>
      </c>
      <c r="B340" s="88"/>
      <c r="C340" s="21" t="s">
        <v>7</v>
      </c>
      <c r="D340" s="33" t="s">
        <v>10</v>
      </c>
      <c r="E340" s="50" t="s">
        <v>130</v>
      </c>
      <c r="F340" s="20">
        <v>850</v>
      </c>
      <c r="G340" s="17">
        <v>3.2</v>
      </c>
    </row>
    <row r="341" spans="1:7" ht="30">
      <c r="A341" s="196" t="s">
        <v>230</v>
      </c>
      <c r="B341" s="194"/>
      <c r="C341" s="33" t="s">
        <v>7</v>
      </c>
      <c r="D341" s="20" t="s">
        <v>10</v>
      </c>
      <c r="E341" s="52" t="s">
        <v>231</v>
      </c>
      <c r="F341" s="13"/>
      <c r="G341" s="14">
        <f>G342+G344</f>
        <v>91.1</v>
      </c>
    </row>
    <row r="342" spans="1:7" ht="63.75">
      <c r="A342" s="194" t="s">
        <v>96</v>
      </c>
      <c r="B342" s="194"/>
      <c r="C342" s="20" t="s">
        <v>7</v>
      </c>
      <c r="D342" s="20" t="s">
        <v>10</v>
      </c>
      <c r="E342" s="58" t="s">
        <v>231</v>
      </c>
      <c r="F342" s="16">
        <v>100</v>
      </c>
      <c r="G342" s="65">
        <f>G343</f>
        <v>29.3</v>
      </c>
    </row>
    <row r="343" spans="1:7" ht="25.5">
      <c r="A343" s="197" t="s">
        <v>105</v>
      </c>
      <c r="B343" s="194"/>
      <c r="C343" s="20" t="s">
        <v>7</v>
      </c>
      <c r="D343" s="20" t="s">
        <v>10</v>
      </c>
      <c r="E343" s="58" t="s">
        <v>231</v>
      </c>
      <c r="F343" s="20">
        <v>110</v>
      </c>
      <c r="G343" s="65">
        <v>29.3</v>
      </c>
    </row>
    <row r="344" spans="1:7" ht="42.75">
      <c r="A344" s="111" t="s">
        <v>122</v>
      </c>
      <c r="B344" s="194"/>
      <c r="C344" s="20" t="s">
        <v>7</v>
      </c>
      <c r="D344" s="20" t="s">
        <v>10</v>
      </c>
      <c r="E344" s="58" t="s">
        <v>231</v>
      </c>
      <c r="F344" s="20">
        <v>600</v>
      </c>
      <c r="G344" s="65">
        <f>G345</f>
        <v>61.8</v>
      </c>
    </row>
    <row r="345" spans="1:7" ht="14.25">
      <c r="A345" s="15" t="s">
        <v>63</v>
      </c>
      <c r="B345" s="194"/>
      <c r="C345" s="20" t="s">
        <v>7</v>
      </c>
      <c r="D345" s="20" t="s">
        <v>10</v>
      </c>
      <c r="E345" s="58" t="s">
        <v>231</v>
      </c>
      <c r="F345" s="20">
        <v>610</v>
      </c>
      <c r="G345" s="65">
        <v>61.8</v>
      </c>
    </row>
    <row r="346" spans="1:7" ht="15.75">
      <c r="A346" s="9" t="s">
        <v>19</v>
      </c>
      <c r="B346" s="9"/>
      <c r="C346" s="79">
        <v>10</v>
      </c>
      <c r="D346" s="13" t="s">
        <v>6</v>
      </c>
      <c r="E346" s="44"/>
      <c r="F346" s="20"/>
      <c r="G346" s="30">
        <f>G347</f>
        <v>1236.5999999999999</v>
      </c>
    </row>
    <row r="347" spans="1:7" ht="15">
      <c r="A347" s="11" t="s">
        <v>39</v>
      </c>
      <c r="B347" s="11"/>
      <c r="C347" s="13">
        <v>10</v>
      </c>
      <c r="D347" s="82" t="s">
        <v>6</v>
      </c>
      <c r="E347" s="48"/>
      <c r="F347" s="13"/>
      <c r="G347" s="14">
        <f>G348</f>
        <v>1236.5999999999999</v>
      </c>
    </row>
    <row r="348" spans="1:7" ht="45">
      <c r="A348" s="11" t="s">
        <v>269</v>
      </c>
      <c r="B348" s="11"/>
      <c r="C348" s="82">
        <v>10</v>
      </c>
      <c r="D348" s="82" t="s">
        <v>6</v>
      </c>
      <c r="E348" s="52" t="s">
        <v>119</v>
      </c>
      <c r="F348" s="16"/>
      <c r="G348" s="36">
        <f>G349</f>
        <v>1236.5999999999999</v>
      </c>
    </row>
    <row r="349" spans="1:7" ht="30">
      <c r="A349" s="31" t="s">
        <v>118</v>
      </c>
      <c r="B349" s="31"/>
      <c r="C349" s="82">
        <v>10</v>
      </c>
      <c r="D349" s="82" t="s">
        <v>6</v>
      </c>
      <c r="E349" s="52" t="s">
        <v>120</v>
      </c>
      <c r="F349" s="16"/>
      <c r="G349" s="36">
        <f>G350</f>
        <v>1236.5999999999999</v>
      </c>
    </row>
    <row r="350" spans="1:7" ht="93.75" customHeight="1">
      <c r="A350" s="62" t="s">
        <v>83</v>
      </c>
      <c r="B350" s="62"/>
      <c r="C350" s="82">
        <v>10</v>
      </c>
      <c r="D350" s="115" t="s">
        <v>6</v>
      </c>
      <c r="E350" s="52" t="s">
        <v>170</v>
      </c>
      <c r="F350" s="82"/>
      <c r="G350" s="36">
        <f>G351+G353</f>
        <v>1236.5999999999999</v>
      </c>
    </row>
    <row r="351" spans="1:7" ht="25.5">
      <c r="A351" s="194" t="s">
        <v>98</v>
      </c>
      <c r="B351" s="15"/>
      <c r="C351" s="115">
        <v>10</v>
      </c>
      <c r="D351" s="115" t="s">
        <v>6</v>
      </c>
      <c r="E351" s="90" t="s">
        <v>170</v>
      </c>
      <c r="F351" s="115">
        <v>200</v>
      </c>
      <c r="G351" s="110">
        <f>G352</f>
        <v>12</v>
      </c>
    </row>
    <row r="352" spans="1:7" ht="38.25">
      <c r="A352" s="194" t="s">
        <v>99</v>
      </c>
      <c r="B352" s="19"/>
      <c r="C352" s="115">
        <v>10</v>
      </c>
      <c r="D352" s="20" t="s">
        <v>6</v>
      </c>
      <c r="E352" s="90" t="s">
        <v>170</v>
      </c>
      <c r="F352" s="115">
        <v>240</v>
      </c>
      <c r="G352" s="110">
        <v>12</v>
      </c>
    </row>
    <row r="353" spans="1:7" ht="28.5">
      <c r="A353" s="111" t="s">
        <v>82</v>
      </c>
      <c r="B353" s="114"/>
      <c r="C353" s="20">
        <v>10</v>
      </c>
      <c r="D353" s="115" t="s">
        <v>6</v>
      </c>
      <c r="E353" s="90" t="s">
        <v>170</v>
      </c>
      <c r="F353" s="20">
        <v>300</v>
      </c>
      <c r="G353" s="110">
        <f>G354</f>
        <v>1224.5999999999999</v>
      </c>
    </row>
    <row r="354" spans="1:7" ht="25.5">
      <c r="A354" s="19" t="s">
        <v>60</v>
      </c>
      <c r="B354" s="42"/>
      <c r="C354" s="115">
        <v>10</v>
      </c>
      <c r="D354" s="21" t="s">
        <v>6</v>
      </c>
      <c r="E354" s="44" t="s">
        <v>170</v>
      </c>
      <c r="F354" s="115">
        <v>320</v>
      </c>
      <c r="G354" s="110">
        <v>1224.5999999999999</v>
      </c>
    </row>
    <row r="355" spans="1:7" ht="36" customHeight="1">
      <c r="A355" s="151" t="s">
        <v>22</v>
      </c>
      <c r="B355" s="151"/>
      <c r="C355" s="145"/>
      <c r="D355" s="205"/>
      <c r="E355" s="152"/>
      <c r="F355" s="145"/>
      <c r="G355" s="153">
        <f>G10+G112+G123+G130+G240+G290</f>
        <v>655697.39999999991</v>
      </c>
    </row>
    <row r="356" spans="1:7">
      <c r="C356" s="43"/>
      <c r="D356" s="43"/>
      <c r="F356" s="43"/>
    </row>
    <row r="357" spans="1:7">
      <c r="C357" s="43"/>
      <c r="D357" s="43"/>
      <c r="F357" s="43"/>
    </row>
    <row r="358" spans="1:7">
      <c r="C358" s="43"/>
      <c r="D358" s="43"/>
      <c r="F358" s="43"/>
    </row>
    <row r="359" spans="1:7">
      <c r="C359" s="43"/>
      <c r="D359" s="43"/>
      <c r="F359" s="43"/>
      <c r="G359" s="224"/>
    </row>
    <row r="360" spans="1:7">
      <c r="C360" s="43"/>
      <c r="D360" s="43"/>
      <c r="F360" s="43"/>
    </row>
    <row r="361" spans="1:7">
      <c r="C361" s="43"/>
      <c r="D361" s="43"/>
      <c r="F361" s="43"/>
    </row>
    <row r="362" spans="1:7">
      <c r="C362" s="43"/>
      <c r="D362" s="43"/>
      <c r="F362" s="43"/>
    </row>
    <row r="363" spans="1:7">
      <c r="C363" s="43"/>
      <c r="D363" s="43"/>
      <c r="F363" s="43"/>
    </row>
    <row r="364" spans="1:7">
      <c r="C364" s="43"/>
      <c r="D364" s="43"/>
      <c r="F364" s="43"/>
    </row>
    <row r="365" spans="1:7">
      <c r="C365" s="43"/>
      <c r="D365" s="43"/>
      <c r="F365" s="43"/>
    </row>
    <row r="366" spans="1:7">
      <c r="C366" s="43"/>
      <c r="D366" s="43"/>
      <c r="F366" s="43"/>
    </row>
    <row r="367" spans="1:7">
      <c r="C367" s="43"/>
      <c r="F367" s="43"/>
    </row>
    <row r="368" spans="1:7">
      <c r="D368" s="43"/>
    </row>
    <row r="369" spans="3:6">
      <c r="C369" s="43"/>
      <c r="D369" s="43"/>
      <c r="F369" s="43"/>
    </row>
    <row r="370" spans="3:6">
      <c r="C370" s="43"/>
      <c r="D370" s="43"/>
      <c r="F370" s="43"/>
    </row>
    <row r="371" spans="3:6">
      <c r="C371" s="43"/>
      <c r="D371" s="43"/>
      <c r="F371" s="43"/>
    </row>
    <row r="372" spans="3:6">
      <c r="C372" s="43"/>
      <c r="D372" s="43"/>
      <c r="F372" s="43"/>
    </row>
    <row r="373" spans="3:6">
      <c r="C373" s="43"/>
      <c r="D373" s="43"/>
      <c r="F373" s="43"/>
    </row>
    <row r="374" spans="3:6">
      <c r="C374" s="43"/>
      <c r="D374" s="43"/>
      <c r="F374" s="43"/>
    </row>
    <row r="375" spans="3:6">
      <c r="C375" s="43"/>
      <c r="D375" s="43"/>
      <c r="F375" s="43"/>
    </row>
    <row r="376" spans="3:6">
      <c r="C376" s="43"/>
      <c r="D376" s="43"/>
      <c r="F376" s="43"/>
    </row>
    <row r="377" spans="3:6">
      <c r="C377" s="43"/>
      <c r="D377" s="43"/>
      <c r="F377" s="43"/>
    </row>
    <row r="378" spans="3:6">
      <c r="C378" s="43"/>
      <c r="D378" s="43"/>
      <c r="F378" s="43"/>
    </row>
    <row r="379" spans="3:6">
      <c r="C379" s="43"/>
      <c r="D379" s="43"/>
      <c r="F379" s="43"/>
    </row>
    <row r="380" spans="3:6">
      <c r="C380" s="43"/>
      <c r="D380" s="43"/>
      <c r="F380" s="43"/>
    </row>
    <row r="381" spans="3:6">
      <c r="C381" s="43"/>
      <c r="D381" s="43"/>
      <c r="F381" s="43"/>
    </row>
    <row r="382" spans="3:6">
      <c r="C382" s="43"/>
      <c r="D382" s="43"/>
      <c r="F382" s="43"/>
    </row>
    <row r="383" spans="3:6">
      <c r="C383" s="43"/>
      <c r="D383" s="43"/>
      <c r="F383" s="43"/>
    </row>
    <row r="384" spans="3:6">
      <c r="C384" s="43"/>
      <c r="D384" s="43"/>
      <c r="F384" s="43"/>
    </row>
    <row r="385" spans="3:6">
      <c r="C385" s="43"/>
      <c r="D385" s="43"/>
      <c r="F385" s="43"/>
    </row>
    <row r="386" spans="3:6">
      <c r="C386" s="43"/>
      <c r="D386" s="43"/>
      <c r="F386" s="43"/>
    </row>
    <row r="387" spans="3:6">
      <c r="C387" s="43"/>
      <c r="D387" s="43"/>
      <c r="F387" s="43"/>
    </row>
    <row r="388" spans="3:6">
      <c r="C388" s="43"/>
      <c r="D388" s="43"/>
      <c r="F388" s="43"/>
    </row>
    <row r="389" spans="3:6">
      <c r="C389" s="43"/>
      <c r="D389" s="43"/>
      <c r="F389" s="43"/>
    </row>
    <row r="390" spans="3:6">
      <c r="C390" s="43"/>
      <c r="D390" s="43"/>
      <c r="F390" s="43"/>
    </row>
    <row r="391" spans="3:6">
      <c r="C391" s="43"/>
      <c r="D391" s="43"/>
      <c r="F391" s="43"/>
    </row>
    <row r="392" spans="3:6">
      <c r="C392" s="43"/>
      <c r="D392" s="43"/>
      <c r="F392" s="43"/>
    </row>
    <row r="393" spans="3:6">
      <c r="C393" s="43"/>
      <c r="D393" s="43"/>
      <c r="F393" s="43"/>
    </row>
    <row r="394" spans="3:6">
      <c r="C394" s="43"/>
      <c r="D394" s="43"/>
      <c r="F394" s="43"/>
    </row>
    <row r="395" spans="3:6">
      <c r="C395" s="43"/>
      <c r="D395" s="43"/>
      <c r="F395" s="43"/>
    </row>
    <row r="396" spans="3:6">
      <c r="C396" s="43"/>
      <c r="D396" s="43"/>
      <c r="F396" s="43"/>
    </row>
    <row r="397" spans="3:6">
      <c r="C397" s="43"/>
      <c r="D397" s="43"/>
      <c r="F397" s="43"/>
    </row>
    <row r="398" spans="3:6">
      <c r="C398" s="43"/>
      <c r="D398" s="43"/>
      <c r="F398" s="43"/>
    </row>
    <row r="399" spans="3:6">
      <c r="C399" s="43"/>
      <c r="D399" s="43"/>
      <c r="F399" s="43"/>
    </row>
    <row r="400" spans="3:6">
      <c r="C400" s="43"/>
      <c r="D400" s="43"/>
      <c r="F400" s="43"/>
    </row>
    <row r="401" spans="3:6">
      <c r="C401" s="43"/>
      <c r="D401" s="43"/>
      <c r="F401" s="43"/>
    </row>
    <row r="402" spans="3:6">
      <c r="C402" s="43"/>
      <c r="D402" s="43"/>
      <c r="F402" s="43"/>
    </row>
    <row r="403" spans="3:6">
      <c r="C403" s="43"/>
      <c r="F403" s="43"/>
    </row>
    <row r="412" spans="3:6">
      <c r="D412" s="43"/>
    </row>
    <row r="413" spans="3:6">
      <c r="C413" s="43"/>
      <c r="D413" s="43"/>
      <c r="F413" s="43"/>
    </row>
    <row r="414" spans="3:6">
      <c r="C414" s="43"/>
      <c r="D414" s="43"/>
      <c r="F414" s="43"/>
    </row>
    <row r="415" spans="3:6">
      <c r="C415" s="43"/>
      <c r="D415" s="43"/>
      <c r="F415" s="43"/>
    </row>
    <row r="416" spans="3:6">
      <c r="C416" s="43"/>
      <c r="D416" s="43"/>
      <c r="F416" s="43"/>
    </row>
    <row r="417" spans="3:6">
      <c r="C417" s="43"/>
      <c r="D417" s="43"/>
      <c r="F417" s="43"/>
    </row>
    <row r="418" spans="3:6">
      <c r="C418" s="43"/>
      <c r="D418" s="43"/>
      <c r="F418" s="43"/>
    </row>
    <row r="419" spans="3:6">
      <c r="C419" s="43"/>
      <c r="D419" s="43"/>
      <c r="F419" s="43"/>
    </row>
    <row r="420" spans="3:6">
      <c r="C420" s="43"/>
      <c r="D420" s="43"/>
      <c r="F420" s="43"/>
    </row>
    <row r="421" spans="3:6">
      <c r="C421" s="43"/>
      <c r="D421" s="43"/>
      <c r="F421" s="43"/>
    </row>
    <row r="422" spans="3:6">
      <c r="C422" s="43"/>
      <c r="D422" s="43"/>
      <c r="F422" s="43"/>
    </row>
    <row r="423" spans="3:6">
      <c r="C423" s="43"/>
      <c r="D423" s="43"/>
      <c r="F423" s="43"/>
    </row>
    <row r="424" spans="3:6">
      <c r="C424" s="43"/>
      <c r="D424" s="43"/>
      <c r="F424" s="43"/>
    </row>
    <row r="425" spans="3:6">
      <c r="C425" s="43"/>
      <c r="D425" s="43"/>
      <c r="F425" s="43"/>
    </row>
    <row r="426" spans="3:6">
      <c r="C426" s="43"/>
      <c r="D426" s="43"/>
      <c r="F426" s="43"/>
    </row>
    <row r="427" spans="3:6">
      <c r="C427" s="43"/>
      <c r="D427" s="43"/>
      <c r="F427" s="43"/>
    </row>
    <row r="428" spans="3:6">
      <c r="C428" s="43"/>
      <c r="D428" s="43"/>
      <c r="F428" s="43"/>
    </row>
    <row r="429" spans="3:6">
      <c r="C429" s="43"/>
      <c r="D429" s="43"/>
      <c r="F429" s="43"/>
    </row>
    <row r="430" spans="3:6">
      <c r="C430" s="43"/>
      <c r="D430" s="43"/>
      <c r="F430" s="43"/>
    </row>
    <row r="431" spans="3:6">
      <c r="C431" s="43"/>
      <c r="D431" s="43"/>
      <c r="F431" s="43"/>
    </row>
    <row r="432" spans="3:6">
      <c r="C432" s="43"/>
      <c r="D432" s="43"/>
      <c r="F432" s="43"/>
    </row>
    <row r="433" spans="3:6">
      <c r="C433" s="43"/>
      <c r="D433" s="43"/>
      <c r="F433" s="43"/>
    </row>
    <row r="434" spans="3:6">
      <c r="C434" s="43"/>
      <c r="D434" s="43"/>
      <c r="F434" s="43"/>
    </row>
    <row r="435" spans="3:6">
      <c r="C435" s="43"/>
      <c r="D435" s="43"/>
      <c r="F435" s="43"/>
    </row>
    <row r="436" spans="3:6">
      <c r="C436" s="43"/>
      <c r="D436" s="43"/>
      <c r="F436" s="43"/>
    </row>
    <row r="437" spans="3:6">
      <c r="C437" s="43"/>
      <c r="D437" s="43"/>
      <c r="F437" s="43"/>
    </row>
    <row r="438" spans="3:6">
      <c r="C438" s="43"/>
      <c r="D438" s="43"/>
      <c r="F438" s="43"/>
    </row>
    <row r="439" spans="3:6">
      <c r="C439" s="43"/>
      <c r="D439" s="43"/>
      <c r="F439" s="43"/>
    </row>
    <row r="440" spans="3:6">
      <c r="C440" s="43"/>
      <c r="D440" s="43"/>
      <c r="F440" s="43"/>
    </row>
    <row r="441" spans="3:6">
      <c r="C441" s="43"/>
      <c r="D441" s="43"/>
      <c r="F441" s="43"/>
    </row>
    <row r="442" spans="3:6">
      <c r="C442" s="43"/>
      <c r="D442" s="43"/>
      <c r="F442" s="43"/>
    </row>
    <row r="443" spans="3:6">
      <c r="C443" s="43"/>
      <c r="D443" s="43"/>
      <c r="F443" s="43"/>
    </row>
    <row r="444" spans="3:6">
      <c r="C444" s="43"/>
      <c r="D444" s="43"/>
      <c r="F444" s="43"/>
    </row>
    <row r="445" spans="3:6">
      <c r="C445" s="43"/>
      <c r="D445" s="43"/>
      <c r="F445" s="43"/>
    </row>
    <row r="446" spans="3:6">
      <c r="C446" s="43"/>
      <c r="D446" s="43"/>
      <c r="F446" s="43"/>
    </row>
    <row r="447" spans="3:6">
      <c r="C447" s="43"/>
      <c r="D447" s="43"/>
      <c r="F447" s="43"/>
    </row>
    <row r="448" spans="3:6">
      <c r="C448" s="43"/>
      <c r="D448" s="43"/>
      <c r="F448" s="43"/>
    </row>
    <row r="449" spans="3:6">
      <c r="C449" s="43"/>
      <c r="D449" s="43"/>
      <c r="F449" s="43"/>
    </row>
    <row r="450" spans="3:6">
      <c r="C450" s="43"/>
      <c r="D450" s="43"/>
      <c r="F450" s="43"/>
    </row>
    <row r="451" spans="3:6">
      <c r="C451" s="43"/>
      <c r="D451" s="43"/>
      <c r="F451" s="43"/>
    </row>
    <row r="452" spans="3:6">
      <c r="C452" s="43"/>
      <c r="D452" s="43"/>
      <c r="F452" s="43"/>
    </row>
    <row r="453" spans="3:6">
      <c r="C453" s="43"/>
      <c r="D453" s="43"/>
      <c r="F453" s="43"/>
    </row>
    <row r="454" spans="3:6">
      <c r="C454" s="43"/>
      <c r="D454" s="43"/>
      <c r="F454" s="43"/>
    </row>
    <row r="455" spans="3:6">
      <c r="C455" s="43"/>
      <c r="D455" s="43"/>
      <c r="F455" s="43"/>
    </row>
    <row r="456" spans="3:6">
      <c r="C456" s="43"/>
      <c r="D456" s="43"/>
      <c r="F456" s="43"/>
    </row>
    <row r="457" spans="3:6">
      <c r="C457" s="43"/>
      <c r="D457" s="43"/>
      <c r="F457" s="43"/>
    </row>
    <row r="458" spans="3:6">
      <c r="C458" s="43"/>
      <c r="D458" s="43"/>
      <c r="F458" s="43"/>
    </row>
    <row r="459" spans="3:6">
      <c r="C459" s="43"/>
      <c r="D459" s="43"/>
      <c r="F459" s="43"/>
    </row>
    <row r="460" spans="3:6">
      <c r="C460" s="43"/>
      <c r="D460" s="43"/>
      <c r="F460" s="43"/>
    </row>
    <row r="461" spans="3:6">
      <c r="C461" s="43"/>
      <c r="D461" s="43"/>
      <c r="F461" s="43"/>
    </row>
    <row r="462" spans="3:6">
      <c r="C462" s="43"/>
      <c r="D462" s="43"/>
      <c r="F462" s="43"/>
    </row>
    <row r="463" spans="3:6">
      <c r="C463" s="43"/>
      <c r="D463" s="43"/>
      <c r="F463" s="43"/>
    </row>
    <row r="464" spans="3:6">
      <c r="C464" s="43"/>
      <c r="D464" s="43"/>
      <c r="F464" s="43"/>
    </row>
    <row r="465" spans="3:6">
      <c r="C465" s="43"/>
      <c r="D465" s="43"/>
      <c r="F465" s="43"/>
    </row>
    <row r="466" spans="3:6">
      <c r="C466" s="43"/>
      <c r="D466" s="43"/>
      <c r="F466" s="43"/>
    </row>
    <row r="467" spans="3:6">
      <c r="C467" s="43"/>
      <c r="D467" s="43"/>
      <c r="F467" s="43"/>
    </row>
    <row r="468" spans="3:6">
      <c r="C468" s="43"/>
      <c r="D468" s="43"/>
      <c r="F468" s="43"/>
    </row>
    <row r="469" spans="3:6">
      <c r="C469" s="43"/>
      <c r="D469" s="43"/>
      <c r="F469" s="43"/>
    </row>
    <row r="470" spans="3:6">
      <c r="C470" s="43"/>
      <c r="D470" s="43"/>
      <c r="F470" s="43"/>
    </row>
    <row r="471" spans="3:6">
      <c r="C471" s="43"/>
      <c r="D471" s="43"/>
      <c r="F471" s="43"/>
    </row>
    <row r="472" spans="3:6">
      <c r="C472" s="43"/>
      <c r="D472" s="43"/>
      <c r="F472" s="43"/>
    </row>
    <row r="473" spans="3:6">
      <c r="C473" s="43"/>
      <c r="D473" s="43"/>
      <c r="F473" s="43"/>
    </row>
    <row r="474" spans="3:6">
      <c r="C474" s="43"/>
      <c r="D474" s="43"/>
      <c r="F474" s="43"/>
    </row>
    <row r="475" spans="3:6">
      <c r="C475" s="43"/>
      <c r="D475" s="43"/>
      <c r="F475" s="43"/>
    </row>
    <row r="476" spans="3:6">
      <c r="C476" s="43"/>
      <c r="D476" s="43"/>
      <c r="F476" s="43"/>
    </row>
    <row r="477" spans="3:6">
      <c r="C477" s="43"/>
      <c r="D477" s="43"/>
      <c r="F477" s="43"/>
    </row>
    <row r="478" spans="3:6">
      <c r="C478" s="43"/>
      <c r="D478" s="43"/>
      <c r="F478" s="43"/>
    </row>
    <row r="479" spans="3:6">
      <c r="C479" s="43"/>
      <c r="D479" s="43"/>
      <c r="F479" s="43"/>
    </row>
    <row r="480" spans="3:6">
      <c r="C480" s="43"/>
      <c r="D480" s="43"/>
      <c r="F480" s="43"/>
    </row>
    <row r="481" spans="3:6">
      <c r="C481" s="43"/>
      <c r="D481" s="43"/>
      <c r="F481" s="43"/>
    </row>
    <row r="482" spans="3:6">
      <c r="C482" s="43"/>
      <c r="D482" s="43"/>
      <c r="F482" s="43"/>
    </row>
    <row r="483" spans="3:6">
      <c r="C483" s="43"/>
      <c r="D483" s="43"/>
      <c r="F483" s="43"/>
    </row>
    <row r="484" spans="3:6">
      <c r="C484" s="43"/>
      <c r="D484" s="43"/>
      <c r="F484" s="43"/>
    </row>
    <row r="485" spans="3:6">
      <c r="C485" s="43"/>
      <c r="D485" s="43"/>
      <c r="F485" s="43"/>
    </row>
    <row r="486" spans="3:6">
      <c r="C486" s="43"/>
      <c r="D486" s="43"/>
      <c r="F486" s="43"/>
    </row>
    <row r="487" spans="3:6">
      <c r="C487" s="43"/>
      <c r="D487" s="43"/>
      <c r="F487" s="43"/>
    </row>
    <row r="488" spans="3:6">
      <c r="C488" s="43"/>
      <c r="D488" s="43"/>
      <c r="F488" s="43"/>
    </row>
    <row r="489" spans="3:6">
      <c r="C489" s="43"/>
      <c r="D489" s="43"/>
      <c r="F489" s="43"/>
    </row>
    <row r="490" spans="3:6">
      <c r="C490" s="43"/>
      <c r="D490" s="43"/>
      <c r="F490" s="43"/>
    </row>
    <row r="491" spans="3:6">
      <c r="C491" s="43"/>
      <c r="D491" s="43"/>
      <c r="F491" s="43"/>
    </row>
    <row r="492" spans="3:6">
      <c r="C492" s="43"/>
      <c r="D492" s="43"/>
      <c r="F492" s="43"/>
    </row>
    <row r="493" spans="3:6">
      <c r="C493" s="43"/>
      <c r="D493" s="43"/>
      <c r="F493" s="43"/>
    </row>
    <row r="494" spans="3:6">
      <c r="C494" s="43"/>
      <c r="D494" s="43"/>
      <c r="F494" s="43"/>
    </row>
    <row r="495" spans="3:6">
      <c r="C495" s="43"/>
      <c r="D495" s="43"/>
      <c r="F495" s="43"/>
    </row>
    <row r="496" spans="3:6">
      <c r="C496" s="43"/>
      <c r="D496" s="43"/>
      <c r="F496" s="43"/>
    </row>
    <row r="497" spans="3:6">
      <c r="C497" s="43"/>
      <c r="D497" s="43"/>
      <c r="F497" s="43"/>
    </row>
    <row r="498" spans="3:6">
      <c r="C498" s="43"/>
      <c r="D498" s="43"/>
      <c r="F498" s="43"/>
    </row>
    <row r="499" spans="3:6">
      <c r="C499" s="43"/>
      <c r="D499" s="43"/>
      <c r="F499" s="43"/>
    </row>
    <row r="500" spans="3:6">
      <c r="C500" s="43"/>
      <c r="D500" s="43"/>
      <c r="F500" s="43"/>
    </row>
    <row r="501" spans="3:6">
      <c r="C501" s="43"/>
      <c r="D501" s="43"/>
      <c r="F501" s="43"/>
    </row>
    <row r="502" spans="3:6">
      <c r="C502" s="43"/>
      <c r="D502" s="43"/>
      <c r="F502" s="43"/>
    </row>
    <row r="503" spans="3:6">
      <c r="C503" s="43"/>
      <c r="D503" s="43"/>
      <c r="F503" s="43"/>
    </row>
    <row r="504" spans="3:6">
      <c r="C504" s="43"/>
      <c r="D504" s="43"/>
      <c r="F504" s="43"/>
    </row>
    <row r="505" spans="3:6">
      <c r="C505" s="43"/>
      <c r="D505" s="43"/>
      <c r="F505" s="43"/>
    </row>
    <row r="506" spans="3:6">
      <c r="C506" s="43"/>
      <c r="D506" s="43"/>
      <c r="F506" s="43"/>
    </row>
    <row r="507" spans="3:6">
      <c r="C507" s="43"/>
      <c r="D507" s="43"/>
      <c r="F507" s="43"/>
    </row>
    <row r="508" spans="3:6">
      <c r="C508" s="43"/>
      <c r="D508" s="43"/>
      <c r="F508" s="43"/>
    </row>
    <row r="509" spans="3:6">
      <c r="C509" s="43"/>
      <c r="D509" s="43"/>
      <c r="F509" s="43"/>
    </row>
    <row r="510" spans="3:6">
      <c r="C510" s="43"/>
      <c r="D510" s="43"/>
      <c r="F510" s="43"/>
    </row>
    <row r="511" spans="3:6">
      <c r="C511" s="43"/>
      <c r="D511" s="43"/>
      <c r="F511" s="43"/>
    </row>
    <row r="512" spans="3:6">
      <c r="C512" s="43"/>
      <c r="D512" s="43"/>
      <c r="F512" s="43"/>
    </row>
    <row r="513" spans="3:6">
      <c r="C513" s="43"/>
      <c r="D513" s="43"/>
      <c r="F513" s="43"/>
    </row>
    <row r="514" spans="3:6">
      <c r="C514" s="43"/>
      <c r="D514" s="43"/>
      <c r="F514" s="43"/>
    </row>
    <row r="515" spans="3:6">
      <c r="C515" s="43"/>
      <c r="D515" s="43"/>
      <c r="F515" s="43"/>
    </row>
    <row r="516" spans="3:6">
      <c r="C516" s="43"/>
      <c r="D516" s="43"/>
      <c r="F516" s="43"/>
    </row>
    <row r="517" spans="3:6">
      <c r="C517" s="43"/>
      <c r="D517" s="43"/>
      <c r="F517" s="43"/>
    </row>
    <row r="518" spans="3:6">
      <c r="C518" s="43"/>
      <c r="D518" s="43"/>
      <c r="F518" s="43"/>
    </row>
    <row r="519" spans="3:6">
      <c r="C519" s="43"/>
      <c r="D519" s="43"/>
      <c r="F519" s="43"/>
    </row>
    <row r="520" spans="3:6">
      <c r="C520" s="43"/>
      <c r="D520" s="43"/>
      <c r="F520" s="43"/>
    </row>
    <row r="521" spans="3:6">
      <c r="C521" s="43"/>
      <c r="D521" s="43"/>
      <c r="F521" s="43"/>
    </row>
    <row r="522" spans="3:6">
      <c r="C522" s="43"/>
      <c r="D522" s="43"/>
      <c r="F522" s="43"/>
    </row>
    <row r="523" spans="3:6">
      <c r="C523" s="43"/>
      <c r="D523" s="43"/>
      <c r="F523" s="43"/>
    </row>
    <row r="524" spans="3:6">
      <c r="C524" s="43"/>
      <c r="D524" s="43"/>
      <c r="F524" s="43"/>
    </row>
    <row r="525" spans="3:6">
      <c r="C525" s="43"/>
      <c r="D525" s="43"/>
      <c r="F525" s="43"/>
    </row>
    <row r="526" spans="3:6">
      <c r="C526" s="43"/>
      <c r="D526" s="43"/>
      <c r="F526" s="43"/>
    </row>
    <row r="527" spans="3:6">
      <c r="C527" s="43"/>
      <c r="D527" s="43"/>
      <c r="F527" s="43"/>
    </row>
    <row r="528" spans="3:6">
      <c r="C528" s="43"/>
      <c r="D528" s="43"/>
      <c r="F528" s="43"/>
    </row>
    <row r="529" spans="3:6">
      <c r="C529" s="43"/>
      <c r="D529" s="43"/>
      <c r="F529" s="43"/>
    </row>
    <row r="530" spans="3:6">
      <c r="C530" s="43"/>
      <c r="D530" s="43"/>
      <c r="F530" s="43"/>
    </row>
    <row r="531" spans="3:6">
      <c r="C531" s="43"/>
      <c r="D531" s="43"/>
      <c r="F531" s="43"/>
    </row>
    <row r="532" spans="3:6">
      <c r="C532" s="43"/>
      <c r="D532" s="43"/>
      <c r="F532" s="43"/>
    </row>
    <row r="533" spans="3:6">
      <c r="C533" s="43"/>
      <c r="D533" s="43"/>
      <c r="F533" s="43"/>
    </row>
    <row r="534" spans="3:6">
      <c r="C534" s="43"/>
      <c r="D534" s="43"/>
      <c r="F534" s="43"/>
    </row>
    <row r="535" spans="3:6">
      <c r="C535" s="43"/>
      <c r="D535" s="43"/>
      <c r="F535" s="43"/>
    </row>
    <row r="536" spans="3:6">
      <c r="C536" s="43"/>
      <c r="D536" s="43"/>
      <c r="F536" s="43"/>
    </row>
    <row r="537" spans="3:6">
      <c r="C537" s="43"/>
      <c r="D537" s="43"/>
      <c r="F537" s="43"/>
    </row>
    <row r="538" spans="3:6">
      <c r="C538" s="43"/>
      <c r="D538" s="43"/>
      <c r="F538" s="43"/>
    </row>
    <row r="539" spans="3:6">
      <c r="C539" s="43"/>
      <c r="D539" s="43"/>
      <c r="F539" s="43"/>
    </row>
    <row r="540" spans="3:6">
      <c r="C540" s="43"/>
      <c r="D540" s="43"/>
      <c r="F540" s="43"/>
    </row>
    <row r="541" spans="3:6">
      <c r="C541" s="43"/>
      <c r="D541" s="43"/>
      <c r="F541" s="43"/>
    </row>
    <row r="542" spans="3:6">
      <c r="C542" s="43"/>
      <c r="D542" s="43"/>
      <c r="F542" s="43"/>
    </row>
    <row r="543" spans="3:6">
      <c r="C543" s="43"/>
      <c r="D543" s="43"/>
      <c r="F543" s="43"/>
    </row>
    <row r="544" spans="3:6">
      <c r="C544" s="43"/>
      <c r="D544" s="43"/>
      <c r="F544" s="43"/>
    </row>
    <row r="545" spans="3:6">
      <c r="C545" s="43"/>
      <c r="D545" s="43"/>
      <c r="F545" s="43"/>
    </row>
    <row r="546" spans="3:6">
      <c r="C546" s="43"/>
      <c r="D546" s="43"/>
      <c r="F546" s="43"/>
    </row>
    <row r="547" spans="3:6">
      <c r="C547" s="43"/>
      <c r="D547" s="43"/>
      <c r="F547" s="43"/>
    </row>
    <row r="548" spans="3:6">
      <c r="C548" s="43"/>
      <c r="D548" s="43"/>
      <c r="F548" s="43"/>
    </row>
    <row r="549" spans="3:6">
      <c r="C549" s="43"/>
      <c r="D549" s="43"/>
      <c r="F549" s="43"/>
    </row>
    <row r="550" spans="3:6">
      <c r="C550" s="43"/>
      <c r="D550" s="43"/>
      <c r="F550" s="43"/>
    </row>
    <row r="551" spans="3:6">
      <c r="C551" s="43"/>
      <c r="D551" s="43"/>
      <c r="F551" s="43"/>
    </row>
    <row r="552" spans="3:6">
      <c r="C552" s="43"/>
      <c r="D552" s="43"/>
      <c r="F552" s="43"/>
    </row>
    <row r="553" spans="3:6">
      <c r="C553" s="43"/>
      <c r="D553" s="43"/>
      <c r="F553" s="43"/>
    </row>
    <row r="554" spans="3:6">
      <c r="C554" s="43"/>
      <c r="D554" s="43"/>
      <c r="F554" s="43"/>
    </row>
    <row r="555" spans="3:6">
      <c r="C555" s="43"/>
      <c r="D555" s="43"/>
      <c r="F555" s="43"/>
    </row>
    <row r="556" spans="3:6">
      <c r="C556" s="43"/>
      <c r="D556" s="43"/>
      <c r="F556" s="43"/>
    </row>
    <row r="557" spans="3:6">
      <c r="C557" s="43"/>
      <c r="D557" s="43"/>
      <c r="F557" s="43"/>
    </row>
    <row r="558" spans="3:6">
      <c r="C558" s="43"/>
      <c r="D558" s="43"/>
      <c r="F558" s="43"/>
    </row>
    <row r="559" spans="3:6">
      <c r="C559" s="43"/>
      <c r="D559" s="43"/>
      <c r="F559" s="43"/>
    </row>
    <row r="560" spans="3:6">
      <c r="C560" s="43"/>
      <c r="D560" s="43"/>
      <c r="F560" s="43"/>
    </row>
    <row r="561" spans="3:6">
      <c r="C561" s="43"/>
      <c r="D561" s="43"/>
      <c r="F561" s="43"/>
    </row>
    <row r="562" spans="3:6">
      <c r="C562" s="43"/>
      <c r="D562" s="43"/>
      <c r="F562" s="43"/>
    </row>
    <row r="563" spans="3:6">
      <c r="C563" s="43"/>
      <c r="D563" s="43"/>
      <c r="F563" s="43"/>
    </row>
    <row r="564" spans="3:6">
      <c r="C564" s="43"/>
      <c r="D564" s="43"/>
      <c r="F564" s="43"/>
    </row>
    <row r="565" spans="3:6">
      <c r="C565" s="43"/>
      <c r="D565" s="43"/>
      <c r="F565" s="43"/>
    </row>
    <row r="566" spans="3:6">
      <c r="C566" s="43"/>
      <c r="D566" s="43"/>
      <c r="F566" s="43"/>
    </row>
    <row r="567" spans="3:6">
      <c r="C567" s="43"/>
      <c r="D567" s="43"/>
      <c r="F567" s="43"/>
    </row>
    <row r="568" spans="3:6">
      <c r="C568" s="43"/>
      <c r="D568" s="43"/>
      <c r="F568" s="43"/>
    </row>
    <row r="569" spans="3:6">
      <c r="C569" s="43"/>
      <c r="D569" s="43"/>
      <c r="F569" s="43"/>
    </row>
    <row r="570" spans="3:6">
      <c r="C570" s="43"/>
      <c r="F570" s="43"/>
    </row>
  </sheetData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2016-12-07T04:55:13Z</cp:lastPrinted>
  <dcterms:created xsi:type="dcterms:W3CDTF">2004-12-14T02:28:06Z</dcterms:created>
  <dcterms:modified xsi:type="dcterms:W3CDTF">2018-12-16T23:28:20Z</dcterms:modified>
</cp:coreProperties>
</file>