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<sst xmlns="http://schemas.openxmlformats.org/spreadsheetml/2006/main" count="417" uniqueCount="268">
  <si>
    <t xml:space="preserve">№ </t>
  </si>
  <si>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</si>
  <si>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</si>
  <si>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</si>
  <si>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</si>
  <si>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</si>
  <si>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</si>
  <si>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</si>
  <si>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</si>
  <si>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</si>
  <si>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</si>
  <si>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</si>
  <si>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</si>
  <si>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</si>
  <si>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</si>
  <si>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</si>
  <si>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</si>
  <si>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</si>
  <si>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</si>
  <si>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</si>
  <si>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</si>
  <si>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</si>
  <si>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</si>
  <si>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</si>
  <si>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</si>
  <si>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</si>
  <si>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</si>
  <si>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</si>
  <si>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</si>
  <si>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</si>
  <si>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</si>
  <si>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</si>
  <si>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</si>
  <si>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</si>
  <si>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</si>
  <si>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</si>
  <si>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</si>
  <si>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</si>
  <si>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</si>
  <si>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</si>
  <si>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</si>
  <si>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</si>
  <si>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 особей</t>
  </si>
  <si>
    <t>Забайкальского края</t>
  </si>
  <si>
    <t>в т.ч.:</t>
  </si>
  <si>
    <t>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</si>
  <si>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</si>
  <si>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</si>
  <si>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</si>
  <si>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</si>
  <si>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</si>
  <si>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</si>
  <si>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</si>
  <si>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</si>
  <si>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</si>
  <si>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</si>
  <si>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</si>
  <si>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</si>
  <si>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4.1</t>
  </si>
  <si>
    <t>4.2</t>
  </si>
  <si>
    <t>Охотхозяйство «Газимурское» ЗабКОООиР</t>
  </si>
  <si>
    <t>5.1</t>
  </si>
  <si>
    <t>ООО Эрен-плюс, участок №2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</si>
  <si>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</si>
  <si>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</si>
  <si>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</si>
  <si>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</si>
  <si>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</si>
  <si>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</si>
  <si>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</si>
  <si>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</si>
  <si>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</si>
  <si>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</si>
  <si>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</si>
  <si>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</si>
  <si>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</si>
  <si>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</si>
  <si>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8.6</t>
  </si>
  <si>
    <t>Охотхозяйство «Карымское» ЗабКОООиР</t>
  </si>
  <si>
    <t>9.1</t>
  </si>
  <si>
    <t>9.2</t>
  </si>
  <si>
    <t>Охотхозяйство «Онкоекское» ЗабКОООиР</t>
  </si>
  <si>
    <t>10.1</t>
  </si>
  <si>
    <t>10.2</t>
  </si>
  <si>
    <t>11.1</t>
  </si>
  <si>
    <t>11.2</t>
  </si>
  <si>
    <t>11.3</t>
  </si>
  <si>
    <t>Охотхозяйство «Нерчинско-Заводское»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</si>
  <si>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</si>
  <si>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</si>
  <si>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12.1</t>
  </si>
  <si>
    <t>12.2</t>
  </si>
  <si>
    <t>12.3</t>
  </si>
  <si>
    <t>12.4</t>
  </si>
  <si>
    <t>12.5</t>
  </si>
  <si>
    <t>12.6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</si>
  <si>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</si>
  <si>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</si>
  <si>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</si>
  <si>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13.1</t>
  </si>
  <si>
    <t>13.2</t>
  </si>
  <si>
    <t>13.4</t>
  </si>
  <si>
    <t>Охотхозяйство «Улётовское» ЗабКОООиР</t>
  </si>
  <si>
    <t>14.1</t>
  </si>
  <si>
    <t>14.2</t>
  </si>
  <si>
    <t>14.3</t>
  </si>
  <si>
    <t>14.4</t>
  </si>
  <si>
    <t>Охотхозяйство «Хилокское» ЗабКОООиР</t>
  </si>
  <si>
    <t>15.1</t>
  </si>
  <si>
    <t>15.2</t>
  </si>
  <si>
    <t>16.1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</si>
  <si>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</si>
  <si>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</si>
  <si>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</si>
  <si>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</si>
  <si>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</si>
  <si>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</si>
  <si>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</si>
  <si>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</si>
  <si>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</si>
  <si>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</si>
  <si>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</si>
  <si>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</si>
  <si>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</si>
  <si>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</si>
  <si>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</si>
  <si>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</si>
  <si>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</si>
  <si>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</si>
  <si>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18.1</t>
  </si>
  <si>
    <t>18.2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</si>
  <si>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</si>
  <si>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</si>
  <si>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</si>
  <si>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19.1</t>
  </si>
  <si>
    <t>19.2</t>
  </si>
  <si>
    <t>19.3</t>
  </si>
  <si>
    <t>19.4</t>
  </si>
  <si>
    <t>19.5</t>
  </si>
  <si>
    <t>20.1</t>
  </si>
  <si>
    <t>20.2</t>
  </si>
  <si>
    <t>Охотхозяйство «Дульдургинское» ЗабКОООиР</t>
  </si>
  <si>
    <t>Охотхозяйство «Кокуйское» ЗабКОООиР</t>
  </si>
  <si>
    <t>Охотхозяйство «Новопавловское» ЗабКОООиР</t>
  </si>
  <si>
    <t xml:space="preserve">Проект квот добычи </t>
  </si>
  <si>
    <t>ООО "Недра"</t>
  </si>
  <si>
    <t xml:space="preserve">Хозяйство «Новотроицкое» ВОО Забайкалья </t>
  </si>
  <si>
    <t>5.2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</si>
  <si>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</si>
  <si>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</si>
  <si>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</si>
  <si>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</si>
  <si>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</si>
  <si>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</si>
  <si>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</si>
  <si>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12.7</t>
  </si>
  <si>
    <t>12.8</t>
  </si>
  <si>
    <t>12.9</t>
  </si>
  <si>
    <t>ИП Ефимов В.А.</t>
  </si>
  <si>
    <t>ООО "Егерь"</t>
  </si>
  <si>
    <t>ИП Торопшин В.А.</t>
  </si>
  <si>
    <t>ООО "Охотник плюс"</t>
  </si>
  <si>
    <t>ИП Голубцов А.Г.</t>
  </si>
  <si>
    <t>ИП Макаров А.А.</t>
  </si>
  <si>
    <t>16.2</t>
  </si>
  <si>
    <t>8.5</t>
  </si>
  <si>
    <t>Охотхозяйство "Калганское" ЗабКОООиР</t>
  </si>
  <si>
    <r>
      <t>Соболя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</si>
  <si>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</si>
  <si>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</si>
  <si>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</si>
  <si>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</si>
  <si>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</si>
  <si>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</si>
  <si>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</si>
  <si>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</si>
  <si>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12.10</t>
  </si>
  <si>
    <t>ИП Забелин Е.А.</t>
  </si>
  <si>
    <t>ООО "Кедр"</t>
  </si>
  <si>
    <t>ИП Калинина А.К.</t>
  </si>
  <si>
    <t>ИП Галданова Т.Н.</t>
  </si>
  <si>
    <t>ИП Глебушкин П.В.</t>
  </si>
  <si>
    <t>0.1</t>
  </si>
  <si>
    <t>ООО "Барс"</t>
  </si>
  <si>
    <t>ООО "Заказник"</t>
  </si>
  <si>
    <t>НИИВ Восточной Сибири - филиал СФНЦА РАН</t>
  </si>
  <si>
    <t>50,0</t>
  </si>
  <si>
    <t>13.3</t>
  </si>
  <si>
    <t>13.5</t>
  </si>
  <si>
    <t>13.6</t>
  </si>
  <si>
    <t>13.7</t>
  </si>
  <si>
    <t>16.3</t>
  </si>
  <si>
    <t>16.4</t>
  </si>
  <si>
    <t>16.5</t>
  </si>
  <si>
    <t>16.6</t>
  </si>
  <si>
    <t>16.7</t>
  </si>
  <si>
    <t>16.8</t>
  </si>
  <si>
    <t>2017 г.</t>
  </si>
  <si>
    <t>1.7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</si>
  <si>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</si>
  <si>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</si>
  <si>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</si>
  <si>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</si>
  <si>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</si>
  <si>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</si>
  <si>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</si>
  <si>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</si>
  <si>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ИП Мельник М.В.</t>
  </si>
  <si>
    <t>ИП Рыжих О.В.</t>
  </si>
  <si>
    <t>12.11</t>
  </si>
  <si>
    <t>ИП Малютин В.А.</t>
  </si>
  <si>
    <t>ИП Степочкин А.Г.</t>
  </si>
  <si>
    <t>Охотхозяйство "Чернышевское" ЗабКОООиР</t>
  </si>
  <si>
    <t>Охотхозяйство "Жирекенское" ЗабКОООиР</t>
  </si>
  <si>
    <t>20.3</t>
  </si>
  <si>
    <t>ООО "Гуран"</t>
  </si>
  <si>
    <r>
      <t>Примечание:</t>
    </r>
    <r>
      <rPr>
        <sz val="10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Соболь не обитает, заявки на его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</si>
  <si>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</si>
  <si>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</si>
  <si>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ВОО Забайкалья - Хилокское ОХ</t>
  </si>
  <si>
    <t>на  период:  с  1  августа  2018г.  до  1  августа  2019 г.</t>
  </si>
  <si>
    <t>2018 г.</t>
  </si>
  <si>
    <t>%  от численности в 2018 г.</t>
  </si>
  <si>
    <t>4,3</t>
  </si>
  <si>
    <t>4,4</t>
  </si>
  <si>
    <t>ООО "Забохотсервис"</t>
  </si>
  <si>
    <t>Охотхозяйство «Ключевское» ЗабКОООиР</t>
  </si>
  <si>
    <t xml:space="preserve">Хозяйство «Борзинское» ВОО Забайкалья </t>
  </si>
  <si>
    <t>ИП Русинов А.И.</t>
  </si>
  <si>
    <t>2.Борзинский район</t>
  </si>
  <si>
    <t>2.4</t>
  </si>
  <si>
    <t>4.3</t>
  </si>
  <si>
    <t>4. Петровск-Забайкальский район</t>
  </si>
  <si>
    <t>5.3</t>
  </si>
  <si>
    <t>5.4</t>
  </si>
  <si>
    <t>5.5</t>
  </si>
  <si>
    <t>5.6</t>
  </si>
  <si>
    <t>5.7</t>
  </si>
  <si>
    <t>6. Чернышевский район</t>
  </si>
  <si>
    <t>6.4</t>
  </si>
  <si>
    <t>7. Читинский район</t>
  </si>
  <si>
    <t>7.9</t>
  </si>
  <si>
    <t>7.10</t>
  </si>
  <si>
    <t>7.11</t>
  </si>
  <si>
    <t>7.12</t>
  </si>
  <si>
    <t>7.13</t>
  </si>
  <si>
    <t>8. Дульдургинский район</t>
  </si>
  <si>
    <t>4.4</t>
  </si>
  <si>
    <t>4.5</t>
  </si>
  <si>
    <t>4.6</t>
  </si>
  <si>
    <t>4.7</t>
  </si>
  <si>
    <t>4.8</t>
  </si>
  <si>
    <t>4.9</t>
  </si>
  <si>
    <t>4.10</t>
  </si>
  <si>
    <t>4.11</t>
  </si>
  <si>
    <t>5. Сретенский район</t>
  </si>
  <si>
    <r>
      <t>Барсук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</si>
  <si>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r>
      <t>Примечание:</t>
    </r>
    <r>
      <rPr>
        <sz val="10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Барсука не обитает, заявки на его добычу в Министерство природных ресурсов Забайкальского края не поступали</t>
    </r>
  </si>
  <si>
    <t>2019 г.</t>
  </si>
  <si>
    <t xml:space="preserve">2017 г. </t>
  </si>
  <si>
    <t>2018г.</t>
  </si>
  <si>
    <t>на  период:  с  1  августа  2019г.  до  1  августа  2020 г.</t>
  </si>
  <si>
    <t xml:space="preserve">Балейский район </t>
  </si>
  <si>
    <t>ООО  «Сибцветметэнерго»</t>
  </si>
  <si>
    <t>3.Нерчинско-Заводский район</t>
  </si>
  <si>
    <t>ООО "Талакан"</t>
  </si>
  <si>
    <t>Александро-Заводский район</t>
  </si>
  <si>
    <t xml:space="preserve">Итого: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</si>
</sst>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"/>
    <numFmt numFmtId="17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33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9" fillId="35" borderId="2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57" fillId="35" borderId="21" xfId="0" applyFont="1" applyFill="1" applyBorder="1" applyAlignment="1">
      <alignment horizontal="center"/>
    </xf>
    <xf numFmtId="1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7"/>
  <sheetViews>
    <sheetView tabSelected="1" zoomScale="120" zoomScaleNormal="120" zoomScaleSheetLayoutView="90" zoomScalePageLayoutView="0" workbookViewId="0" topLeftCell="A1">
      <selection activeCell="B40" sqref="B40:K40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20.140625" style="1" customWidth="1"/>
    <col min="4" max="4" width="9.140625" style="40" customWidth="1"/>
    <col min="5" max="7" width="9.140625" style="1" customWidth="1"/>
    <col min="8" max="8" width="11.57421875" style="1" bestFit="1" customWidth="1"/>
    <col min="9" max="9" width="10.8515625" style="1" bestFit="1" customWidth="1"/>
    <col min="10" max="10" width="11.57421875" style="1" bestFit="1" customWidth="1"/>
    <col min="11" max="11" width="12.140625" style="1" customWidth="1"/>
    <col min="12" max="12" width="9.140625" style="1" customWidth="1"/>
    <col min="13" max="13" width="12.8515625" style="1" customWidth="1"/>
    <col min="14" max="16384" width="9.140625" style="1" customWidth="1"/>
  </cols>
  <sheetData>
    <row r="1" spans="2:13" ht="15.75">
      <c r="B1" s="78" t="s">
        <v>144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9" customHeight="1">
      <c r="B2" s="4"/>
      <c r="C2" s="5"/>
      <c r="D2" s="36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79" t="s">
        <v>256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2.2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7.5" customHeight="1">
      <c r="B5" s="6"/>
      <c r="C5" s="7"/>
      <c r="D5" s="37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81" t="s">
        <v>43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3" ht="6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3" ht="15.75">
      <c r="B8" s="80" t="s">
        <v>261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 ht="12.75">
      <c r="B9" s="8"/>
      <c r="C9" s="9"/>
      <c r="D9" s="38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82" t="s">
        <v>0</v>
      </c>
      <c r="C10" s="84" t="s">
        <v>38</v>
      </c>
      <c r="D10" s="88" t="s">
        <v>39</v>
      </c>
      <c r="E10" s="84" t="s">
        <v>40</v>
      </c>
      <c r="F10" s="84"/>
      <c r="G10" s="84"/>
      <c r="H10" s="84" t="s">
        <v>41</v>
      </c>
      <c r="I10" s="84"/>
      <c r="J10" s="84"/>
      <c r="K10" s="76" t="s">
        <v>1</v>
      </c>
      <c r="L10" s="77"/>
      <c r="M10" s="11"/>
    </row>
    <row r="11" spans="2:13" ht="18.75" customHeight="1" hidden="1">
      <c r="B11" s="86"/>
      <c r="C11" s="84"/>
      <c r="D11" s="88"/>
      <c r="E11" s="84"/>
      <c r="F11" s="84"/>
      <c r="G11" s="84"/>
      <c r="H11" s="84"/>
      <c r="I11" s="84"/>
      <c r="J11" s="84"/>
      <c r="K11" s="84" t="s">
        <v>222</v>
      </c>
      <c r="L11" s="84" t="s">
        <v>42</v>
      </c>
      <c r="M11" s="12" t="s">
        <v>44</v>
      </c>
    </row>
    <row r="12" spans="2:13" ht="19.5" customHeight="1">
      <c r="B12" s="86"/>
      <c r="C12" s="84"/>
      <c r="D12" s="88"/>
      <c r="E12" s="84"/>
      <c r="F12" s="84"/>
      <c r="G12" s="84"/>
      <c r="H12" s="84"/>
      <c r="I12" s="84"/>
      <c r="J12" s="84"/>
      <c r="K12" s="84"/>
      <c r="L12" s="84"/>
      <c r="M12" s="12"/>
    </row>
    <row r="13" spans="2:13" ht="40.5" customHeight="1">
      <c r="B13" s="86"/>
      <c r="C13" s="84"/>
      <c r="D13" s="88"/>
      <c r="E13" s="82" t="s">
        <v>197</v>
      </c>
      <c r="F13" s="84" t="s">
        <v>221</v>
      </c>
      <c r="G13" s="84" t="s">
        <v>258</v>
      </c>
      <c r="H13" s="82" t="s">
        <v>259</v>
      </c>
      <c r="I13" s="84" t="s">
        <v>260</v>
      </c>
      <c r="J13" s="84" t="s">
        <v>258</v>
      </c>
      <c r="K13" s="84"/>
      <c r="L13" s="84"/>
      <c r="M13" s="95"/>
    </row>
    <row r="14" spans="2:13" ht="7.5" customHeight="1">
      <c r="B14" s="87"/>
      <c r="C14" s="84"/>
      <c r="D14" s="88"/>
      <c r="E14" s="83"/>
      <c r="F14" s="84"/>
      <c r="G14" s="84"/>
      <c r="H14" s="83"/>
      <c r="I14" s="84"/>
      <c r="J14" s="84"/>
      <c r="K14" s="84"/>
      <c r="L14" s="84"/>
      <c r="M14" s="95"/>
    </row>
    <row r="15" spans="2:13" s="2" customFormat="1" ht="11.25">
      <c r="B15" s="13">
        <v>1</v>
      </c>
      <c r="C15" s="13">
        <v>2</v>
      </c>
      <c r="D15" s="39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29"/>
    </row>
    <row r="16" spans="2:13" ht="12.75" customHeight="1">
      <c r="B16" s="72" t="s">
        <v>2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14"/>
    </row>
    <row r="17" spans="2:13" ht="12.75">
      <c r="B17" s="15" t="s">
        <v>45</v>
      </c>
      <c r="C17" s="16" t="s">
        <v>3</v>
      </c>
      <c r="D17" s="22">
        <v>384.4</v>
      </c>
      <c r="E17" s="10">
        <v>45</v>
      </c>
      <c r="F17" s="10">
        <v>55</v>
      </c>
      <c r="G17" s="60">
        <v>52</v>
      </c>
      <c r="H17" s="17">
        <v>0.1</v>
      </c>
      <c r="I17" s="17">
        <v>0.14</v>
      </c>
      <c r="J17" s="99">
        <v>0.13</v>
      </c>
      <c r="K17" s="35">
        <v>5</v>
      </c>
      <c r="L17" s="35">
        <v>2</v>
      </c>
      <c r="M17" s="12"/>
    </row>
    <row r="18" spans="2:13" ht="38.25">
      <c r="B18" s="15" t="s">
        <v>46</v>
      </c>
      <c r="C18" s="16" t="s">
        <v>81</v>
      </c>
      <c r="D18" s="22">
        <v>56.9</v>
      </c>
      <c r="E18" s="10">
        <v>0</v>
      </c>
      <c r="F18" s="10">
        <v>0</v>
      </c>
      <c r="G18" s="60">
        <v>0</v>
      </c>
      <c r="H18" s="35">
        <v>0</v>
      </c>
      <c r="I18" s="35">
        <v>0</v>
      </c>
      <c r="J18" s="99">
        <v>0</v>
      </c>
      <c r="K18" s="35"/>
      <c r="L18" s="35">
        <v>0</v>
      </c>
      <c r="M18" s="12"/>
    </row>
    <row r="19" spans="2:13" ht="12.75">
      <c r="B19" s="15" t="s">
        <v>47</v>
      </c>
      <c r="C19" s="16" t="s">
        <v>183</v>
      </c>
      <c r="D19" s="22">
        <v>36.8</v>
      </c>
      <c r="E19" s="10">
        <v>0</v>
      </c>
      <c r="F19" s="10">
        <v>12</v>
      </c>
      <c r="G19" s="60">
        <v>33</v>
      </c>
      <c r="H19" s="17">
        <v>0</v>
      </c>
      <c r="I19" s="17">
        <v>0</v>
      </c>
      <c r="J19" s="99">
        <v>0.9</v>
      </c>
      <c r="K19" s="24"/>
      <c r="L19" s="35">
        <v>0</v>
      </c>
      <c r="M19" s="12"/>
    </row>
    <row r="20" spans="2:13" ht="12.75">
      <c r="B20" s="15" t="s">
        <v>48</v>
      </c>
      <c r="C20" s="16" t="s">
        <v>4</v>
      </c>
      <c r="D20" s="22">
        <v>20.6</v>
      </c>
      <c r="E20" s="10">
        <v>0</v>
      </c>
      <c r="F20" s="10">
        <v>7</v>
      </c>
      <c r="G20" s="60">
        <v>29</v>
      </c>
      <c r="H20" s="17">
        <v>0</v>
      </c>
      <c r="I20" s="17">
        <v>0</v>
      </c>
      <c r="J20" s="99">
        <v>1.4</v>
      </c>
      <c r="K20" s="100"/>
      <c r="L20" s="105">
        <v>0</v>
      </c>
      <c r="M20" s="12"/>
    </row>
    <row r="21" spans="2:13" s="3" customFormat="1" ht="12.75">
      <c r="B21" s="15" t="s">
        <v>49</v>
      </c>
      <c r="C21" s="16" t="s">
        <v>5</v>
      </c>
      <c r="D21" s="22">
        <v>20.9</v>
      </c>
      <c r="E21" s="10">
        <v>0</v>
      </c>
      <c r="F21" s="10">
        <v>6</v>
      </c>
      <c r="G21" s="61">
        <v>7</v>
      </c>
      <c r="H21" s="17">
        <v>0</v>
      </c>
      <c r="I21" s="17">
        <v>0</v>
      </c>
      <c r="J21" s="101">
        <v>0.33</v>
      </c>
      <c r="K21" s="24"/>
      <c r="L21" s="35">
        <v>0</v>
      </c>
      <c r="M21" s="12"/>
    </row>
    <row r="22" spans="2:13" ht="38.25">
      <c r="B22" s="15" t="s">
        <v>50</v>
      </c>
      <c r="C22" s="16" t="s">
        <v>185</v>
      </c>
      <c r="D22" s="22" t="s">
        <v>186</v>
      </c>
      <c r="E22" s="10">
        <v>0</v>
      </c>
      <c r="F22" s="10">
        <v>0</v>
      </c>
      <c r="G22" s="60">
        <v>0</v>
      </c>
      <c r="H22" s="17">
        <v>0</v>
      </c>
      <c r="I22" s="17">
        <v>0</v>
      </c>
      <c r="J22" s="99">
        <v>0</v>
      </c>
      <c r="K22" s="24"/>
      <c r="L22" s="35">
        <v>0</v>
      </c>
      <c r="M22" s="12"/>
    </row>
    <row r="23" spans="2:13" ht="12.75">
      <c r="B23" s="15" t="s">
        <v>198</v>
      </c>
      <c r="C23" s="16" t="s">
        <v>199</v>
      </c>
      <c r="D23" s="22">
        <v>24.2</v>
      </c>
      <c r="E23" s="10">
        <v>0</v>
      </c>
      <c r="F23" s="10">
        <v>6</v>
      </c>
      <c r="G23" s="60">
        <v>0</v>
      </c>
      <c r="H23" s="17">
        <v>0</v>
      </c>
      <c r="I23" s="17">
        <v>0</v>
      </c>
      <c r="J23" s="99">
        <v>0</v>
      </c>
      <c r="K23" s="24"/>
      <c r="L23" s="35">
        <v>0</v>
      </c>
      <c r="M23" s="12"/>
    </row>
    <row r="24" spans="2:13" ht="18.75" customHeight="1">
      <c r="B24" s="104" t="s">
        <v>267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8">
        <f>SUM(L17:L23)</f>
        <v>2</v>
      </c>
      <c r="M24" s="28"/>
    </row>
    <row r="25" spans="2:13" ht="18.75" customHeight="1">
      <c r="B25" s="127" t="s">
        <v>266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28"/>
    </row>
    <row r="26" spans="2:13" ht="13.5" customHeight="1">
      <c r="B26" s="130"/>
      <c r="C26" s="131" t="s">
        <v>3</v>
      </c>
      <c r="D26" s="132">
        <v>461.5</v>
      </c>
      <c r="E26" s="131"/>
      <c r="F26" s="131"/>
      <c r="G26" s="131">
        <v>0</v>
      </c>
      <c r="H26" s="131"/>
      <c r="I26" s="131">
        <v>0</v>
      </c>
      <c r="J26" s="131">
        <v>0</v>
      </c>
      <c r="K26" s="131"/>
      <c r="L26" s="131"/>
      <c r="M26" s="28"/>
    </row>
    <row r="27" spans="2:13" ht="27" customHeight="1">
      <c r="B27" s="130"/>
      <c r="C27" s="140" t="s">
        <v>53</v>
      </c>
      <c r="D27" s="132">
        <v>49.3</v>
      </c>
      <c r="E27" s="131"/>
      <c r="F27" s="131"/>
      <c r="G27" s="131">
        <v>79</v>
      </c>
      <c r="H27" s="131"/>
      <c r="I27" s="131">
        <v>0</v>
      </c>
      <c r="J27" s="131">
        <v>1.6</v>
      </c>
      <c r="K27" s="131"/>
      <c r="L27" s="131"/>
      <c r="M27" s="28"/>
    </row>
    <row r="28" spans="2:13" ht="18.75" customHeight="1">
      <c r="B28" s="130"/>
      <c r="C28" s="131" t="s">
        <v>201</v>
      </c>
      <c r="D28" s="132">
        <v>79.2</v>
      </c>
      <c r="E28" s="131"/>
      <c r="F28" s="131"/>
      <c r="G28" s="131">
        <v>32</v>
      </c>
      <c r="H28" s="131"/>
      <c r="I28" s="131">
        <v>0</v>
      </c>
      <c r="J28" s="131">
        <v>0.4</v>
      </c>
      <c r="K28" s="131"/>
      <c r="L28" s="131"/>
      <c r="M28" s="28"/>
    </row>
    <row r="29" spans="2:13" ht="18.75" customHeight="1">
      <c r="B29" s="133" t="s">
        <v>36</v>
      </c>
      <c r="C29" s="134"/>
      <c r="D29" s="134"/>
      <c r="E29" s="134"/>
      <c r="F29" s="134"/>
      <c r="G29" s="134"/>
      <c r="H29" s="134"/>
      <c r="I29" s="134"/>
      <c r="J29" s="134"/>
      <c r="K29" s="135"/>
      <c r="L29" s="131"/>
      <c r="M29" s="28"/>
    </row>
    <row r="30" spans="2:13" ht="18.75" customHeight="1">
      <c r="B30" s="136" t="s">
        <v>262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8"/>
      <c r="M30" s="28"/>
    </row>
    <row r="31" spans="2:13" ht="18.75" customHeight="1">
      <c r="B31" s="18"/>
      <c r="C31" s="62" t="s">
        <v>6</v>
      </c>
      <c r="D31" s="139">
        <v>235.3</v>
      </c>
      <c r="E31" s="139"/>
      <c r="F31" s="139"/>
      <c r="G31" s="139">
        <v>183</v>
      </c>
      <c r="H31" s="139"/>
      <c r="I31" s="139"/>
      <c r="J31" s="139">
        <v>0.7</v>
      </c>
      <c r="K31" s="139">
        <v>3</v>
      </c>
      <c r="L31" s="139">
        <v>2</v>
      </c>
      <c r="M31" s="28"/>
    </row>
    <row r="32" spans="2:13" ht="37.5" customHeight="1">
      <c r="B32" s="18"/>
      <c r="C32" s="62" t="s">
        <v>56</v>
      </c>
      <c r="D32" s="139">
        <v>164</v>
      </c>
      <c r="E32" s="139"/>
      <c r="F32" s="139"/>
      <c r="G32" s="139">
        <v>125</v>
      </c>
      <c r="H32" s="139"/>
      <c r="I32" s="139"/>
      <c r="J32" s="139">
        <v>0.76</v>
      </c>
      <c r="K32" s="139"/>
      <c r="L32" s="139"/>
      <c r="M32" s="28"/>
    </row>
    <row r="33" spans="2:13" ht="25.5" customHeight="1">
      <c r="B33" s="18"/>
      <c r="C33" s="62" t="s">
        <v>263</v>
      </c>
      <c r="D33" s="139">
        <v>11.6</v>
      </c>
      <c r="E33" s="139"/>
      <c r="F33" s="139"/>
      <c r="G33" s="139">
        <v>0</v>
      </c>
      <c r="H33" s="139"/>
      <c r="I33" s="139"/>
      <c r="J33" s="139">
        <v>0</v>
      </c>
      <c r="K33" s="139"/>
      <c r="L33" s="139"/>
      <c r="M33" s="28"/>
    </row>
    <row r="34" spans="2:13" ht="18.75" customHeight="1">
      <c r="B34" s="98" t="s">
        <v>36</v>
      </c>
      <c r="C34" s="102"/>
      <c r="D34" s="102"/>
      <c r="E34" s="102"/>
      <c r="F34" s="102"/>
      <c r="G34" s="102"/>
      <c r="H34" s="102"/>
      <c r="I34" s="102"/>
      <c r="J34" s="102"/>
      <c r="K34" s="103"/>
      <c r="L34" s="106">
        <v>2</v>
      </c>
      <c r="M34" s="28"/>
    </row>
    <row r="35" spans="2:13" ht="18.75" customHeight="1">
      <c r="B35" s="108" t="s">
        <v>229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M35" s="28"/>
    </row>
    <row r="36" spans="2:13" ht="18.75" customHeight="1">
      <c r="B36" s="111" t="s">
        <v>51</v>
      </c>
      <c r="C36" s="112" t="s">
        <v>6</v>
      </c>
      <c r="D36" s="112">
        <v>122.9</v>
      </c>
      <c r="E36" s="112">
        <v>0</v>
      </c>
      <c r="F36" s="112">
        <v>323</v>
      </c>
      <c r="G36" s="107">
        <v>0</v>
      </c>
      <c r="H36" s="112">
        <v>0</v>
      </c>
      <c r="I36" s="112"/>
      <c r="J36" s="112">
        <v>0</v>
      </c>
      <c r="K36" s="112"/>
      <c r="L36" s="113"/>
      <c r="M36" s="28"/>
    </row>
    <row r="37" spans="2:13" ht="24.75" customHeight="1">
      <c r="B37" s="111" t="s">
        <v>52</v>
      </c>
      <c r="C37" s="112" t="s">
        <v>226</v>
      </c>
      <c r="D37" s="112">
        <v>315</v>
      </c>
      <c r="E37" s="112">
        <v>0</v>
      </c>
      <c r="F37" s="112">
        <v>97</v>
      </c>
      <c r="G37" s="107">
        <v>118</v>
      </c>
      <c r="H37" s="112">
        <v>0</v>
      </c>
      <c r="I37" s="112">
        <v>0.3</v>
      </c>
      <c r="J37" s="112">
        <v>0.37</v>
      </c>
      <c r="K37" s="112"/>
      <c r="L37" s="113"/>
      <c r="M37" s="28"/>
    </row>
    <row r="38" spans="2:13" ht="27" customHeight="1">
      <c r="B38" s="111" t="s">
        <v>200</v>
      </c>
      <c r="C38" s="112" t="s">
        <v>227</v>
      </c>
      <c r="D38" s="112">
        <v>70.2</v>
      </c>
      <c r="E38" s="112">
        <v>0</v>
      </c>
      <c r="F38" s="112">
        <v>41</v>
      </c>
      <c r="G38" s="107">
        <v>0</v>
      </c>
      <c r="H38" s="112">
        <v>0</v>
      </c>
      <c r="I38" s="112">
        <v>0.58</v>
      </c>
      <c r="J38" s="112">
        <v>0</v>
      </c>
      <c r="K38" s="112"/>
      <c r="L38" s="113"/>
      <c r="M38" s="28"/>
    </row>
    <row r="39" spans="2:13" ht="27" customHeight="1">
      <c r="B39" s="111" t="s">
        <v>230</v>
      </c>
      <c r="C39" s="112" t="s">
        <v>228</v>
      </c>
      <c r="D39" s="112">
        <v>64.3</v>
      </c>
      <c r="E39" s="112">
        <v>0</v>
      </c>
      <c r="F39" s="112">
        <v>0</v>
      </c>
      <c r="G39" s="107"/>
      <c r="H39" s="112">
        <v>0</v>
      </c>
      <c r="I39" s="112"/>
      <c r="J39" s="112">
        <v>0</v>
      </c>
      <c r="K39" s="112"/>
      <c r="L39" s="113"/>
      <c r="M39" s="28"/>
    </row>
    <row r="40" spans="2:13" ht="18.75" customHeight="1">
      <c r="B40" s="98" t="s">
        <v>36</v>
      </c>
      <c r="C40" s="102"/>
      <c r="D40" s="102"/>
      <c r="E40" s="102"/>
      <c r="F40" s="102"/>
      <c r="G40" s="102"/>
      <c r="H40" s="102"/>
      <c r="I40" s="102"/>
      <c r="J40" s="102"/>
      <c r="K40" s="103"/>
      <c r="L40" s="114">
        <v>0</v>
      </c>
      <c r="M40" s="28"/>
    </row>
    <row r="41" spans="2:13" ht="18.75" customHeight="1">
      <c r="B41" s="72" t="s">
        <v>264</v>
      </c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28"/>
    </row>
    <row r="42" spans="2:13" ht="18.75" customHeight="1">
      <c r="B42" s="15" t="s">
        <v>54</v>
      </c>
      <c r="C42" s="52" t="s">
        <v>6</v>
      </c>
      <c r="D42" s="52">
        <v>286.7</v>
      </c>
      <c r="E42" s="52"/>
      <c r="F42" s="51"/>
      <c r="G42" s="60">
        <v>52</v>
      </c>
      <c r="H42" s="52"/>
      <c r="I42" s="52"/>
      <c r="J42" s="60">
        <v>0.18</v>
      </c>
      <c r="K42" s="10">
        <v>4</v>
      </c>
      <c r="L42" s="10">
        <v>2</v>
      </c>
      <c r="M42" s="28"/>
    </row>
    <row r="43" spans="2:13" ht="39.75" customHeight="1">
      <c r="B43" s="15" t="s">
        <v>55</v>
      </c>
      <c r="C43" s="52" t="s">
        <v>87</v>
      </c>
      <c r="D43" s="52">
        <v>380</v>
      </c>
      <c r="E43" s="52"/>
      <c r="F43" s="51"/>
      <c r="G43" s="60">
        <v>109</v>
      </c>
      <c r="H43" s="52"/>
      <c r="I43" s="52"/>
      <c r="J43" s="60">
        <v>0.2</v>
      </c>
      <c r="K43" s="52"/>
      <c r="L43" s="52"/>
      <c r="M43" s="28"/>
    </row>
    <row r="44" spans="2:13" ht="22.5" customHeight="1">
      <c r="B44" s="15" t="s">
        <v>57</v>
      </c>
      <c r="C44" s="52" t="s">
        <v>265</v>
      </c>
      <c r="D44" s="52">
        <v>252.3</v>
      </c>
      <c r="E44" s="52"/>
      <c r="F44" s="51"/>
      <c r="G44" s="60">
        <v>0</v>
      </c>
      <c r="H44" s="52"/>
      <c r="I44" s="52"/>
      <c r="J44" s="60">
        <v>0</v>
      </c>
      <c r="K44" s="52"/>
      <c r="L44" s="52"/>
      <c r="M44" s="28"/>
    </row>
    <row r="45" spans="2:13" ht="22.5" customHeight="1">
      <c r="B45" s="98" t="s">
        <v>36</v>
      </c>
      <c r="C45" s="102"/>
      <c r="D45" s="102"/>
      <c r="E45" s="102"/>
      <c r="F45" s="102"/>
      <c r="G45" s="102"/>
      <c r="H45" s="102"/>
      <c r="I45" s="102"/>
      <c r="J45" s="102"/>
      <c r="K45" s="103"/>
      <c r="L45" s="18">
        <v>2</v>
      </c>
      <c r="M45" s="28"/>
    </row>
    <row r="46" spans="2:13" ht="12.75" customHeight="1">
      <c r="B46" s="72" t="s">
        <v>232</v>
      </c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14"/>
    </row>
    <row r="47" spans="2:13" ht="12.75">
      <c r="B47" s="15" t="s">
        <v>58</v>
      </c>
      <c r="C47" s="41" t="s">
        <v>3</v>
      </c>
      <c r="D47" s="22">
        <v>273.5</v>
      </c>
      <c r="E47" s="20">
        <v>0</v>
      </c>
      <c r="F47" s="20">
        <v>9</v>
      </c>
      <c r="G47" s="60">
        <v>39</v>
      </c>
      <c r="H47" s="52">
        <v>0</v>
      </c>
      <c r="I47" s="47">
        <v>0.03</v>
      </c>
      <c r="J47" s="60">
        <v>0.14</v>
      </c>
      <c r="K47" s="10">
        <v>7</v>
      </c>
      <c r="L47" s="22">
        <v>2</v>
      </c>
      <c r="M47" s="12"/>
    </row>
    <row r="48" spans="2:13" ht="38.25">
      <c r="B48" s="15" t="s">
        <v>59</v>
      </c>
      <c r="C48" s="41" t="s">
        <v>88</v>
      </c>
      <c r="D48" s="42">
        <v>44.8</v>
      </c>
      <c r="E48" s="10">
        <v>0</v>
      </c>
      <c r="F48" s="10">
        <v>19</v>
      </c>
      <c r="G48" s="60">
        <v>18</v>
      </c>
      <c r="H48" s="52">
        <v>0</v>
      </c>
      <c r="I48" s="47">
        <v>0.43</v>
      </c>
      <c r="J48" s="60">
        <v>0.4</v>
      </c>
      <c r="K48" s="52"/>
      <c r="L48" s="52"/>
      <c r="M48" s="12"/>
    </row>
    <row r="49" spans="2:13" ht="38.25">
      <c r="B49" s="15" t="s">
        <v>231</v>
      </c>
      <c r="C49" s="41" t="s">
        <v>89</v>
      </c>
      <c r="D49" s="42">
        <v>80.4</v>
      </c>
      <c r="E49" s="10">
        <v>0</v>
      </c>
      <c r="F49" s="10">
        <v>28</v>
      </c>
      <c r="G49" s="60">
        <v>33</v>
      </c>
      <c r="H49" s="52">
        <v>0</v>
      </c>
      <c r="I49" s="47">
        <v>0.35</v>
      </c>
      <c r="J49" s="60">
        <v>0.41</v>
      </c>
      <c r="K49" s="52"/>
      <c r="L49" s="52"/>
      <c r="M49" s="12"/>
    </row>
    <row r="50" spans="2:13" ht="38.25">
      <c r="B50" s="15" t="s">
        <v>247</v>
      </c>
      <c r="C50" s="41" t="s">
        <v>143</v>
      </c>
      <c r="D50" s="42">
        <v>65.2</v>
      </c>
      <c r="E50" s="10">
        <v>0</v>
      </c>
      <c r="F50" s="10">
        <v>16</v>
      </c>
      <c r="G50" s="60">
        <v>24</v>
      </c>
      <c r="H50" s="52">
        <v>0</v>
      </c>
      <c r="I50" s="47">
        <v>0.24</v>
      </c>
      <c r="J50" s="60">
        <v>0.36</v>
      </c>
      <c r="K50" s="52"/>
      <c r="L50" s="52"/>
      <c r="M50" s="12"/>
    </row>
    <row r="51" spans="2:13" ht="12.75">
      <c r="B51" s="15" t="s">
        <v>248</v>
      </c>
      <c r="C51" s="41" t="s">
        <v>152</v>
      </c>
      <c r="D51" s="42">
        <v>33.8</v>
      </c>
      <c r="E51" s="20">
        <v>0</v>
      </c>
      <c r="F51" s="23">
        <v>18</v>
      </c>
      <c r="G51" s="60">
        <v>22</v>
      </c>
      <c r="H51" s="52">
        <v>0</v>
      </c>
      <c r="I51" s="47">
        <v>0.54</v>
      </c>
      <c r="J51" s="60">
        <v>0.65</v>
      </c>
      <c r="K51" s="52"/>
      <c r="L51" s="52"/>
      <c r="M51" s="12"/>
    </row>
    <row r="52" spans="2:13" ht="12.75">
      <c r="B52" s="15" t="s">
        <v>249</v>
      </c>
      <c r="C52" s="41" t="s">
        <v>153</v>
      </c>
      <c r="D52" s="42">
        <v>35.1</v>
      </c>
      <c r="E52" s="20">
        <v>0</v>
      </c>
      <c r="F52" s="20">
        <v>0</v>
      </c>
      <c r="G52" s="60">
        <v>0</v>
      </c>
      <c r="H52" s="52">
        <v>0</v>
      </c>
      <c r="I52" s="47">
        <v>0</v>
      </c>
      <c r="J52" s="60">
        <v>0</v>
      </c>
      <c r="K52" s="52"/>
      <c r="L52" s="52"/>
      <c r="M52" s="12"/>
    </row>
    <row r="53" spans="2:13" ht="12.75">
      <c r="B53" s="15" t="s">
        <v>250</v>
      </c>
      <c r="C53" s="41" t="s">
        <v>154</v>
      </c>
      <c r="D53" s="42">
        <v>119.3</v>
      </c>
      <c r="E53" s="20">
        <v>0</v>
      </c>
      <c r="F53" s="20">
        <v>22</v>
      </c>
      <c r="G53" s="60">
        <v>2</v>
      </c>
      <c r="H53" s="52">
        <v>0</v>
      </c>
      <c r="I53" s="47">
        <v>0.18</v>
      </c>
      <c r="J53" s="60">
        <v>0.1</v>
      </c>
      <c r="K53" s="52"/>
      <c r="L53" s="52"/>
      <c r="M53" s="12"/>
    </row>
    <row r="54" spans="2:13" ht="12.75">
      <c r="B54" s="15" t="s">
        <v>251</v>
      </c>
      <c r="C54" s="41" t="s">
        <v>20</v>
      </c>
      <c r="D54" s="42">
        <v>28.2</v>
      </c>
      <c r="E54" s="10">
        <v>0</v>
      </c>
      <c r="F54" s="10">
        <v>21</v>
      </c>
      <c r="G54" s="60">
        <v>22</v>
      </c>
      <c r="H54" s="52">
        <v>0</v>
      </c>
      <c r="I54" s="47">
        <v>0.75</v>
      </c>
      <c r="J54" s="60">
        <v>0.7</v>
      </c>
      <c r="K54" s="52"/>
      <c r="L54" s="52"/>
      <c r="M54" s="12"/>
    </row>
    <row r="55" spans="2:13" ht="25.5">
      <c r="B55" s="15" t="s">
        <v>252</v>
      </c>
      <c r="C55" s="41" t="s">
        <v>21</v>
      </c>
      <c r="D55" s="42">
        <v>22.8</v>
      </c>
      <c r="E55" s="10">
        <v>0</v>
      </c>
      <c r="F55" s="10">
        <v>20</v>
      </c>
      <c r="G55" s="60">
        <v>14</v>
      </c>
      <c r="H55" s="52">
        <v>0</v>
      </c>
      <c r="I55" s="47">
        <v>0.9</v>
      </c>
      <c r="J55" s="60">
        <v>0.61</v>
      </c>
      <c r="K55" s="52"/>
      <c r="L55" s="52"/>
      <c r="M55" s="12"/>
    </row>
    <row r="56" spans="2:13" ht="15">
      <c r="B56" s="15" t="s">
        <v>253</v>
      </c>
      <c r="C56" s="33" t="s">
        <v>175</v>
      </c>
      <c r="D56" s="30">
        <v>30.3</v>
      </c>
      <c r="E56" s="10">
        <v>0</v>
      </c>
      <c r="F56" s="10">
        <v>4</v>
      </c>
      <c r="G56" s="60">
        <v>14</v>
      </c>
      <c r="H56" s="52">
        <v>0</v>
      </c>
      <c r="I56" s="47">
        <v>0.13</v>
      </c>
      <c r="J56" s="60">
        <v>0.46</v>
      </c>
      <c r="K56" s="52"/>
      <c r="L56" s="52"/>
      <c r="M56" s="12"/>
    </row>
    <row r="57" spans="2:13" ht="15">
      <c r="B57" s="15" t="s">
        <v>254</v>
      </c>
      <c r="C57" s="33" t="s">
        <v>183</v>
      </c>
      <c r="D57" s="30">
        <v>35.4</v>
      </c>
      <c r="E57" s="10">
        <v>0</v>
      </c>
      <c r="F57" s="10">
        <v>0</v>
      </c>
      <c r="G57" s="60">
        <v>7</v>
      </c>
      <c r="H57" s="52"/>
      <c r="I57" s="52">
        <v>0</v>
      </c>
      <c r="J57" s="47">
        <v>0</v>
      </c>
      <c r="K57" s="52"/>
      <c r="L57" s="52"/>
      <c r="M57" s="12"/>
    </row>
    <row r="58" spans="2:13" ht="18.75" customHeight="1">
      <c r="B58" s="75" t="s">
        <v>36</v>
      </c>
      <c r="C58" s="75"/>
      <c r="D58" s="75"/>
      <c r="E58" s="75"/>
      <c r="F58" s="75"/>
      <c r="G58" s="75"/>
      <c r="H58" s="75"/>
      <c r="I58" s="75"/>
      <c r="J58" s="75"/>
      <c r="K58" s="75"/>
      <c r="L58" s="18">
        <f>SUM(L47:L57)</f>
        <v>2</v>
      </c>
      <c r="M58" s="28"/>
    </row>
    <row r="59" spans="2:13" ht="12.75" customHeight="1">
      <c r="B59" s="72" t="s">
        <v>255</v>
      </c>
      <c r="C59" s="73"/>
      <c r="D59" s="73"/>
      <c r="E59" s="73"/>
      <c r="F59" s="73"/>
      <c r="G59" s="73"/>
      <c r="H59" s="73"/>
      <c r="I59" s="73"/>
      <c r="J59" s="73"/>
      <c r="K59" s="73"/>
      <c r="L59" s="74"/>
      <c r="M59" s="14"/>
    </row>
    <row r="60" spans="2:13" ht="12.75">
      <c r="B60" s="15" t="s">
        <v>61</v>
      </c>
      <c r="C60" s="16" t="s">
        <v>6</v>
      </c>
      <c r="D60" s="22">
        <v>1002.4</v>
      </c>
      <c r="E60" s="20">
        <v>0</v>
      </c>
      <c r="F60" s="20">
        <v>119</v>
      </c>
      <c r="G60" s="60">
        <v>0</v>
      </c>
      <c r="H60" s="17">
        <v>0</v>
      </c>
      <c r="I60" s="17">
        <v>0.11</v>
      </c>
      <c r="J60" s="60">
        <v>0</v>
      </c>
      <c r="K60" s="10"/>
      <c r="L60" s="22"/>
      <c r="M60" s="12"/>
    </row>
    <row r="61" spans="2:13" ht="38.25">
      <c r="B61" s="15" t="s">
        <v>147</v>
      </c>
      <c r="C61" s="16" t="s">
        <v>96</v>
      </c>
      <c r="D61" s="22">
        <v>147.8</v>
      </c>
      <c r="E61" s="10">
        <v>0</v>
      </c>
      <c r="F61" s="10">
        <v>0</v>
      </c>
      <c r="G61" s="60">
        <v>0</v>
      </c>
      <c r="H61" s="10">
        <v>0</v>
      </c>
      <c r="I61" s="17">
        <v>0</v>
      </c>
      <c r="J61" s="60">
        <v>0</v>
      </c>
      <c r="K61" s="10"/>
      <c r="L61" s="10"/>
      <c r="M61" s="12"/>
    </row>
    <row r="62" spans="2:13" ht="38.25">
      <c r="B62" s="15" t="s">
        <v>233</v>
      </c>
      <c r="C62" s="16" t="s">
        <v>142</v>
      </c>
      <c r="D62" s="22">
        <v>60.5</v>
      </c>
      <c r="E62" s="10">
        <v>0</v>
      </c>
      <c r="F62" s="10">
        <v>65</v>
      </c>
      <c r="G62" s="60">
        <v>69</v>
      </c>
      <c r="H62" s="10">
        <v>0</v>
      </c>
      <c r="I62" s="17">
        <v>1.08</v>
      </c>
      <c r="J62" s="60">
        <v>1.1</v>
      </c>
      <c r="K62" s="10"/>
      <c r="L62" s="10"/>
      <c r="M62" s="12"/>
    </row>
    <row r="63" spans="2:13" ht="25.5">
      <c r="B63" s="15" t="s">
        <v>234</v>
      </c>
      <c r="C63" s="16" t="s">
        <v>97</v>
      </c>
      <c r="D63" s="22">
        <v>166.2</v>
      </c>
      <c r="E63" s="20">
        <v>0</v>
      </c>
      <c r="F63" s="20">
        <v>9</v>
      </c>
      <c r="G63" s="60">
        <v>11</v>
      </c>
      <c r="H63" s="10">
        <v>0</v>
      </c>
      <c r="I63" s="17">
        <v>0.05</v>
      </c>
      <c r="J63" s="60">
        <v>0.06</v>
      </c>
      <c r="K63" s="10"/>
      <c r="L63" s="10"/>
      <c r="M63" s="12"/>
    </row>
    <row r="64" spans="2:13" ht="12.75">
      <c r="B64" s="15" t="s">
        <v>235</v>
      </c>
      <c r="C64" s="16" t="s">
        <v>158</v>
      </c>
      <c r="D64" s="22">
        <v>31.01</v>
      </c>
      <c r="E64" s="20">
        <v>0</v>
      </c>
      <c r="F64" s="20">
        <v>50</v>
      </c>
      <c r="G64" s="60">
        <v>0</v>
      </c>
      <c r="H64" s="10">
        <v>0</v>
      </c>
      <c r="I64" s="17">
        <v>1.6</v>
      </c>
      <c r="J64" s="60">
        <v>0</v>
      </c>
      <c r="K64" s="10"/>
      <c r="L64" s="10"/>
      <c r="M64" s="12"/>
    </row>
    <row r="65" spans="2:13" ht="25.5">
      <c r="B65" s="15" t="s">
        <v>236</v>
      </c>
      <c r="C65" s="45" t="s">
        <v>218</v>
      </c>
      <c r="D65" s="32">
        <v>45.4</v>
      </c>
      <c r="E65" s="20">
        <v>0</v>
      </c>
      <c r="F65" s="20"/>
      <c r="G65" s="60">
        <v>0</v>
      </c>
      <c r="H65" s="10">
        <v>0</v>
      </c>
      <c r="I65" s="17">
        <v>0</v>
      </c>
      <c r="J65" s="60">
        <v>0</v>
      </c>
      <c r="K65" s="10"/>
      <c r="L65" s="10"/>
      <c r="M65" s="12"/>
    </row>
    <row r="66" spans="2:13" ht="12.75">
      <c r="B66" s="15" t="s">
        <v>237</v>
      </c>
      <c r="C66" s="34" t="s">
        <v>177</v>
      </c>
      <c r="D66" s="32">
        <v>20.5</v>
      </c>
      <c r="E66" s="20">
        <v>0</v>
      </c>
      <c r="F66" s="20">
        <v>175</v>
      </c>
      <c r="G66" s="60">
        <v>0</v>
      </c>
      <c r="H66" s="10">
        <v>0</v>
      </c>
      <c r="I66" s="17">
        <v>8</v>
      </c>
      <c r="J66" s="60">
        <v>0</v>
      </c>
      <c r="K66" s="10"/>
      <c r="L66" s="10"/>
      <c r="M66" s="12"/>
    </row>
    <row r="67" spans="2:13" ht="18.75" customHeight="1">
      <c r="B67" s="85" t="s">
        <v>36</v>
      </c>
      <c r="C67" s="85"/>
      <c r="D67" s="85"/>
      <c r="E67" s="85"/>
      <c r="F67" s="85"/>
      <c r="G67" s="85"/>
      <c r="H67" s="85"/>
      <c r="I67" s="85"/>
      <c r="J67" s="85"/>
      <c r="K67" s="85"/>
      <c r="L67" s="53">
        <f>SUM(L60:L66)</f>
        <v>0</v>
      </c>
      <c r="M67" s="28"/>
    </row>
    <row r="68" spans="2:13" ht="12.75" customHeight="1">
      <c r="B68" s="108" t="s">
        <v>238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6"/>
      <c r="M68" s="14"/>
    </row>
    <row r="69" spans="2:13" s="3" customFormat="1" ht="15">
      <c r="B69" s="111" t="s">
        <v>63</v>
      </c>
      <c r="C69" s="117" t="s">
        <v>3</v>
      </c>
      <c r="D69" s="118">
        <v>816</v>
      </c>
      <c r="E69" s="113">
        <v>0</v>
      </c>
      <c r="F69" s="113">
        <v>479</v>
      </c>
      <c r="G69" s="107">
        <v>0</v>
      </c>
      <c r="H69" s="113">
        <v>0</v>
      </c>
      <c r="I69" s="119">
        <v>0.58</v>
      </c>
      <c r="J69" s="107">
        <v>0</v>
      </c>
      <c r="K69" s="113"/>
      <c r="L69" s="120">
        <v>0</v>
      </c>
      <c r="M69" s="12"/>
    </row>
    <row r="70" spans="2:13" s="3" customFormat="1" ht="45">
      <c r="B70" s="111" t="s">
        <v>64</v>
      </c>
      <c r="C70" s="117" t="s">
        <v>212</v>
      </c>
      <c r="D70" s="118">
        <v>194.7</v>
      </c>
      <c r="E70" s="113">
        <v>0</v>
      </c>
      <c r="F70" s="113">
        <v>16</v>
      </c>
      <c r="G70" s="107">
        <v>39</v>
      </c>
      <c r="H70" s="113">
        <v>0</v>
      </c>
      <c r="I70" s="119">
        <v>0.08</v>
      </c>
      <c r="J70" s="107">
        <v>0</v>
      </c>
      <c r="K70" s="113"/>
      <c r="L70" s="113">
        <v>0</v>
      </c>
      <c r="M70" s="12"/>
    </row>
    <row r="71" spans="2:13" s="3" customFormat="1" ht="45">
      <c r="B71" s="111" t="s">
        <v>65</v>
      </c>
      <c r="C71" s="117" t="s">
        <v>213</v>
      </c>
      <c r="D71" s="118">
        <v>79.3</v>
      </c>
      <c r="E71" s="113">
        <v>0</v>
      </c>
      <c r="F71" s="113">
        <v>28</v>
      </c>
      <c r="G71" s="107">
        <v>36</v>
      </c>
      <c r="H71" s="113">
        <v>0</v>
      </c>
      <c r="I71" s="119">
        <v>0.35</v>
      </c>
      <c r="J71" s="107">
        <v>0</v>
      </c>
      <c r="K71" s="113"/>
      <c r="L71" s="113">
        <v>0</v>
      </c>
      <c r="M71" s="12"/>
    </row>
    <row r="72" spans="2:13" s="3" customFormat="1" ht="15">
      <c r="B72" s="111" t="s">
        <v>239</v>
      </c>
      <c r="C72" s="117" t="s">
        <v>171</v>
      </c>
      <c r="D72" s="118">
        <v>69</v>
      </c>
      <c r="E72" s="113">
        <v>0</v>
      </c>
      <c r="F72" s="113">
        <v>61</v>
      </c>
      <c r="G72" s="107">
        <v>0</v>
      </c>
      <c r="H72" s="113"/>
      <c r="I72" s="113">
        <v>0</v>
      </c>
      <c r="J72" s="119">
        <v>0.88</v>
      </c>
      <c r="K72" s="113"/>
      <c r="L72" s="113"/>
      <c r="M72" s="12"/>
    </row>
    <row r="73" spans="2:13" ht="18.75" customHeight="1">
      <c r="B73" s="85" t="s">
        <v>36</v>
      </c>
      <c r="C73" s="85"/>
      <c r="D73" s="85"/>
      <c r="E73" s="85"/>
      <c r="F73" s="85"/>
      <c r="G73" s="85"/>
      <c r="H73" s="85"/>
      <c r="I73" s="85"/>
      <c r="J73" s="85"/>
      <c r="K73" s="85"/>
      <c r="L73" s="53">
        <f>SUM(L69:L72)</f>
        <v>0</v>
      </c>
      <c r="M73" s="28"/>
    </row>
    <row r="74" spans="2:13" ht="12.75" customHeight="1">
      <c r="B74" s="89" t="s">
        <v>240</v>
      </c>
      <c r="C74" s="90"/>
      <c r="D74" s="90"/>
      <c r="E74" s="90"/>
      <c r="F74" s="90"/>
      <c r="G74" s="90"/>
      <c r="H74" s="90"/>
      <c r="I74" s="90"/>
      <c r="J74" s="90"/>
      <c r="K74" s="90"/>
      <c r="L74" s="91"/>
      <c r="M74" s="14"/>
    </row>
    <row r="75" spans="2:13" ht="12.75">
      <c r="B75" s="54" t="s">
        <v>66</v>
      </c>
      <c r="C75" s="44" t="s">
        <v>6</v>
      </c>
      <c r="D75" s="57">
        <v>380.5</v>
      </c>
      <c r="E75" s="55">
        <v>95</v>
      </c>
      <c r="F75" s="55">
        <v>95</v>
      </c>
      <c r="G75" s="60">
        <v>88</v>
      </c>
      <c r="H75" s="59">
        <v>0</v>
      </c>
      <c r="I75" s="58">
        <v>0.25</v>
      </c>
      <c r="J75" s="60">
        <v>0.23</v>
      </c>
      <c r="K75" s="55">
        <v>3</v>
      </c>
      <c r="L75" s="55">
        <v>2</v>
      </c>
      <c r="M75" s="12"/>
    </row>
    <row r="76" spans="2:13" ht="38.25">
      <c r="B76" s="54" t="s">
        <v>67</v>
      </c>
      <c r="C76" s="44" t="s">
        <v>111</v>
      </c>
      <c r="D76" s="57">
        <v>65.5</v>
      </c>
      <c r="E76" s="55">
        <v>0</v>
      </c>
      <c r="F76" s="55">
        <v>16</v>
      </c>
      <c r="G76" s="60">
        <v>23</v>
      </c>
      <c r="H76" s="55">
        <v>0</v>
      </c>
      <c r="I76" s="58">
        <v>0.24</v>
      </c>
      <c r="J76" s="60">
        <v>0.5</v>
      </c>
      <c r="K76" s="55"/>
      <c r="L76" s="55"/>
      <c r="M76" s="12"/>
    </row>
    <row r="77" spans="2:13" ht="38.25">
      <c r="B77" s="54" t="s">
        <v>68</v>
      </c>
      <c r="C77" s="44" t="s">
        <v>112</v>
      </c>
      <c r="D77" s="57">
        <v>69.3</v>
      </c>
      <c r="E77" s="55">
        <v>0</v>
      </c>
      <c r="F77" s="55">
        <v>13</v>
      </c>
      <c r="G77" s="60">
        <v>24</v>
      </c>
      <c r="H77" s="55">
        <v>0</v>
      </c>
      <c r="I77" s="56">
        <v>0.18</v>
      </c>
      <c r="J77" s="60">
        <v>0.34</v>
      </c>
      <c r="K77" s="55"/>
      <c r="L77" s="55"/>
      <c r="M77" s="12"/>
    </row>
    <row r="78" spans="2:13" ht="38.25">
      <c r="B78" s="54" t="s">
        <v>69</v>
      </c>
      <c r="C78" s="44" t="s">
        <v>113</v>
      </c>
      <c r="D78" s="57">
        <v>66.2</v>
      </c>
      <c r="E78" s="55">
        <v>0</v>
      </c>
      <c r="F78" s="55">
        <v>32</v>
      </c>
      <c r="G78" s="60">
        <v>59</v>
      </c>
      <c r="H78" s="55">
        <v>0</v>
      </c>
      <c r="I78" s="58">
        <v>0.48</v>
      </c>
      <c r="J78" s="60">
        <v>0.89</v>
      </c>
      <c r="K78" s="55"/>
      <c r="L78" s="55"/>
      <c r="M78" s="12"/>
    </row>
    <row r="79" spans="2:13" ht="38.25">
      <c r="B79" s="54" t="s">
        <v>70</v>
      </c>
      <c r="C79" s="44" t="s">
        <v>114</v>
      </c>
      <c r="D79" s="57">
        <v>78.5</v>
      </c>
      <c r="E79" s="55">
        <v>0</v>
      </c>
      <c r="F79" s="55">
        <v>36</v>
      </c>
      <c r="G79" s="60">
        <v>38</v>
      </c>
      <c r="H79" s="55">
        <v>0</v>
      </c>
      <c r="I79" s="58">
        <v>0.46</v>
      </c>
      <c r="J79" s="60">
        <v>0.48</v>
      </c>
      <c r="K79" s="55"/>
      <c r="L79" s="55"/>
      <c r="M79" s="12"/>
    </row>
    <row r="80" spans="2:13" ht="38.25">
      <c r="B80" s="54" t="s">
        <v>71</v>
      </c>
      <c r="C80" s="44" t="s">
        <v>115</v>
      </c>
      <c r="D80" s="57">
        <v>81</v>
      </c>
      <c r="E80" s="55">
        <v>0</v>
      </c>
      <c r="F80" s="55">
        <v>36</v>
      </c>
      <c r="G80" s="60">
        <v>37</v>
      </c>
      <c r="H80" s="55">
        <v>0</v>
      </c>
      <c r="I80" s="58">
        <v>0.44</v>
      </c>
      <c r="J80" s="60">
        <v>0.45</v>
      </c>
      <c r="K80" s="55"/>
      <c r="L80" s="55"/>
      <c r="M80" s="12"/>
    </row>
    <row r="81" spans="2:13" ht="25.5">
      <c r="B81" s="54" t="s">
        <v>72</v>
      </c>
      <c r="C81" s="44" t="s">
        <v>28</v>
      </c>
      <c r="D81" s="57">
        <v>16.1</v>
      </c>
      <c r="E81" s="55">
        <v>0</v>
      </c>
      <c r="F81" s="55">
        <v>40</v>
      </c>
      <c r="G81" s="60">
        <v>35</v>
      </c>
      <c r="H81" s="55">
        <v>0</v>
      </c>
      <c r="I81" s="56">
        <v>2.5</v>
      </c>
      <c r="J81" s="60">
        <v>2.1</v>
      </c>
      <c r="K81" s="55"/>
      <c r="L81" s="55"/>
      <c r="M81" s="12"/>
    </row>
    <row r="82" spans="2:13" ht="38.25">
      <c r="B82" s="54" t="s">
        <v>202</v>
      </c>
      <c r="C82" s="44" t="s">
        <v>146</v>
      </c>
      <c r="D82" s="57">
        <v>74.1</v>
      </c>
      <c r="E82" s="55">
        <v>0</v>
      </c>
      <c r="F82" s="55">
        <v>19</v>
      </c>
      <c r="G82" s="60">
        <v>0</v>
      </c>
      <c r="H82" s="55">
        <v>0</v>
      </c>
      <c r="I82" s="58">
        <v>0.25</v>
      </c>
      <c r="J82" s="60">
        <v>0</v>
      </c>
      <c r="K82" s="55"/>
      <c r="L82" s="55"/>
      <c r="M82" s="12"/>
    </row>
    <row r="83" spans="2:13" ht="25.5">
      <c r="B83" s="54" t="s">
        <v>241</v>
      </c>
      <c r="C83" s="44" t="s">
        <v>29</v>
      </c>
      <c r="D83" s="57">
        <v>34.5</v>
      </c>
      <c r="E83" s="55">
        <v>0</v>
      </c>
      <c r="F83" s="55">
        <v>90</v>
      </c>
      <c r="G83" s="60">
        <v>111</v>
      </c>
      <c r="H83" s="55">
        <v>0</v>
      </c>
      <c r="I83" s="58">
        <v>2.6</v>
      </c>
      <c r="J83" s="60">
        <v>0.31</v>
      </c>
      <c r="K83" s="55"/>
      <c r="L83" s="55"/>
      <c r="M83" s="12"/>
    </row>
    <row r="84" spans="2:13" ht="12.75">
      <c r="B84" s="54" t="s">
        <v>242</v>
      </c>
      <c r="C84" s="44" t="s">
        <v>30</v>
      </c>
      <c r="D84" s="57">
        <v>11.2</v>
      </c>
      <c r="E84" s="55">
        <v>0</v>
      </c>
      <c r="F84" s="55">
        <v>8</v>
      </c>
      <c r="G84" s="60">
        <v>0</v>
      </c>
      <c r="H84" s="55">
        <v>0</v>
      </c>
      <c r="I84" s="58">
        <v>0.72</v>
      </c>
      <c r="J84" s="60">
        <v>0</v>
      </c>
      <c r="K84" s="55"/>
      <c r="L84" s="55"/>
      <c r="M84" s="12"/>
    </row>
    <row r="85" spans="2:13" ht="12.75">
      <c r="B85" s="54" t="s">
        <v>243</v>
      </c>
      <c r="C85" s="44" t="s">
        <v>31</v>
      </c>
      <c r="D85" s="57">
        <v>11.2</v>
      </c>
      <c r="E85" s="55">
        <v>0</v>
      </c>
      <c r="F85" s="55">
        <v>0</v>
      </c>
      <c r="G85" s="60">
        <v>0</v>
      </c>
      <c r="H85" s="56">
        <v>0</v>
      </c>
      <c r="I85" s="56">
        <v>0</v>
      </c>
      <c r="J85" s="60">
        <v>0</v>
      </c>
      <c r="K85" s="55"/>
      <c r="L85" s="55"/>
      <c r="M85" s="12"/>
    </row>
    <row r="86" spans="2:13" ht="12.75">
      <c r="B86" s="54" t="s">
        <v>244</v>
      </c>
      <c r="C86" s="44" t="s">
        <v>32</v>
      </c>
      <c r="D86" s="57">
        <v>18.6</v>
      </c>
      <c r="E86" s="55">
        <v>0</v>
      </c>
      <c r="F86" s="55">
        <v>0</v>
      </c>
      <c r="G86" s="60">
        <v>0</v>
      </c>
      <c r="H86" s="55">
        <v>0</v>
      </c>
      <c r="I86" s="58">
        <v>0</v>
      </c>
      <c r="J86" s="60">
        <v>0</v>
      </c>
      <c r="K86" s="55"/>
      <c r="L86" s="55"/>
      <c r="M86" s="12"/>
    </row>
    <row r="87" spans="2:13" ht="12.75">
      <c r="B87" s="54" t="s">
        <v>245</v>
      </c>
      <c r="C87" s="44" t="s">
        <v>33</v>
      </c>
      <c r="D87" s="57">
        <v>42.6</v>
      </c>
      <c r="E87" s="55">
        <v>0</v>
      </c>
      <c r="F87" s="55">
        <v>22</v>
      </c>
      <c r="G87" s="60">
        <v>20</v>
      </c>
      <c r="H87" s="55">
        <v>0</v>
      </c>
      <c r="I87" s="58">
        <v>0.52</v>
      </c>
      <c r="J87" s="60">
        <v>0.46</v>
      </c>
      <c r="K87" s="55"/>
      <c r="L87" s="55"/>
      <c r="M87" s="12"/>
    </row>
    <row r="88" spans="2:13" ht="18.75" customHeight="1">
      <c r="B88" s="85" t="s">
        <v>36</v>
      </c>
      <c r="C88" s="85"/>
      <c r="D88" s="85"/>
      <c r="E88" s="85"/>
      <c r="F88" s="85"/>
      <c r="G88" s="85"/>
      <c r="H88" s="85"/>
      <c r="I88" s="85"/>
      <c r="J88" s="85"/>
      <c r="K88" s="85"/>
      <c r="L88" s="53">
        <f>SUM(L75:L87)</f>
        <v>2</v>
      </c>
      <c r="M88" s="28"/>
    </row>
    <row r="89" spans="2:13" ht="12.75" customHeight="1">
      <c r="B89" s="108" t="s">
        <v>246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6"/>
      <c r="M89" s="14"/>
    </row>
    <row r="90" spans="2:13" ht="12.75">
      <c r="B90" s="111" t="s">
        <v>73</v>
      </c>
      <c r="C90" s="121" t="s">
        <v>3</v>
      </c>
      <c r="D90" s="120">
        <v>246.2</v>
      </c>
      <c r="E90" s="113">
        <v>20</v>
      </c>
      <c r="F90" s="113">
        <v>73</v>
      </c>
      <c r="G90" s="107">
        <v>0</v>
      </c>
      <c r="H90" s="122">
        <v>0.1</v>
      </c>
      <c r="I90" s="123">
        <v>1.6</v>
      </c>
      <c r="J90" s="107">
        <v>0</v>
      </c>
      <c r="K90" s="123">
        <v>0</v>
      </c>
      <c r="L90" s="123">
        <v>0</v>
      </c>
      <c r="M90" s="12"/>
    </row>
    <row r="91" spans="2:13" ht="38.25">
      <c r="B91" s="111" t="s">
        <v>74</v>
      </c>
      <c r="C91" s="121" t="s">
        <v>141</v>
      </c>
      <c r="D91" s="120">
        <v>152.3</v>
      </c>
      <c r="E91" s="113">
        <v>0</v>
      </c>
      <c r="F91" s="113">
        <v>37</v>
      </c>
      <c r="G91" s="107">
        <v>80</v>
      </c>
      <c r="H91" s="113">
        <v>0</v>
      </c>
      <c r="I91" s="119">
        <v>0.24</v>
      </c>
      <c r="J91" s="107">
        <v>0.52</v>
      </c>
      <c r="K91" s="113">
        <v>0</v>
      </c>
      <c r="L91" s="113">
        <v>0</v>
      </c>
      <c r="M91" s="12"/>
    </row>
    <row r="92" spans="2:13" ht="12.75">
      <c r="B92" s="111" t="s">
        <v>75</v>
      </c>
      <c r="C92" s="121" t="s">
        <v>215</v>
      </c>
      <c r="D92" s="120">
        <v>17.9</v>
      </c>
      <c r="E92" s="113">
        <v>0</v>
      </c>
      <c r="F92" s="113">
        <v>0</v>
      </c>
      <c r="G92" s="107">
        <v>0</v>
      </c>
      <c r="H92" s="113">
        <v>0</v>
      </c>
      <c r="I92" s="124">
        <v>0</v>
      </c>
      <c r="J92" s="107">
        <v>0</v>
      </c>
      <c r="K92" s="113">
        <v>0</v>
      </c>
      <c r="L92" s="113"/>
      <c r="M92" s="12"/>
    </row>
    <row r="93" spans="2:13" ht="18.75" customHeight="1">
      <c r="B93" s="125" t="s">
        <v>36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6">
        <f>SUM(L90:L92)</f>
        <v>0</v>
      </c>
      <c r="M93" s="28"/>
    </row>
    <row r="94" spans="2:13" ht="18.75" customHeight="1">
      <c r="B94" s="92" t="s">
        <v>37</v>
      </c>
      <c r="C94" s="93"/>
      <c r="D94" s="93"/>
      <c r="E94" s="93"/>
      <c r="F94" s="93"/>
      <c r="G94" s="93"/>
      <c r="H94" s="93"/>
      <c r="I94" s="93"/>
      <c r="J94" s="93"/>
      <c r="K94" s="94"/>
      <c r="L94" s="50">
        <v>10</v>
      </c>
      <c r="M94" s="28"/>
    </row>
    <row r="95" spans="2:13" ht="12.75">
      <c r="B95" s="63" t="s">
        <v>257</v>
      </c>
      <c r="C95" s="64"/>
      <c r="D95" s="64"/>
      <c r="E95" s="64"/>
      <c r="F95" s="64"/>
      <c r="G95" s="64"/>
      <c r="H95" s="64"/>
      <c r="I95" s="64"/>
      <c r="J95" s="64"/>
      <c r="K95" s="64"/>
      <c r="L95" s="65"/>
      <c r="M95" s="25"/>
    </row>
    <row r="96" spans="2:13" ht="12.75"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8"/>
      <c r="M96" s="26"/>
    </row>
    <row r="97" spans="2:13" ht="12.75"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1"/>
      <c r="M97" s="26"/>
    </row>
  </sheetData>
  <sheetProtection/>
  <mergeCells count="42">
    <mergeCell ref="B25:L25"/>
    <mergeCell ref="B30:L30"/>
    <mergeCell ref="B29:K29"/>
    <mergeCell ref="B34:K34"/>
    <mergeCell ref="B45:K45"/>
    <mergeCell ref="B40:K40"/>
    <mergeCell ref="B89:L89"/>
    <mergeCell ref="B74:L74"/>
    <mergeCell ref="B35:L35"/>
    <mergeCell ref="B41:L41"/>
    <mergeCell ref="B88:K88"/>
    <mergeCell ref="B46:L46"/>
    <mergeCell ref="J13:J14"/>
    <mergeCell ref="I13:I14"/>
    <mergeCell ref="B68:L68"/>
    <mergeCell ref="B73:K73"/>
    <mergeCell ref="B94:K94"/>
    <mergeCell ref="B8:M8"/>
    <mergeCell ref="M13:M14"/>
    <mergeCell ref="F13:F14"/>
    <mergeCell ref="B24:K24"/>
    <mergeCell ref="B58:K58"/>
    <mergeCell ref="B16:L16"/>
    <mergeCell ref="G13:G14"/>
    <mergeCell ref="B67:K67"/>
    <mergeCell ref="B10:B14"/>
    <mergeCell ref="K11:K14"/>
    <mergeCell ref="C10:C14"/>
    <mergeCell ref="E10:G12"/>
    <mergeCell ref="D10:D14"/>
    <mergeCell ref="H10:J12"/>
    <mergeCell ref="L11:L14"/>
    <mergeCell ref="B95:L97"/>
    <mergeCell ref="B59:L59"/>
    <mergeCell ref="B93:K93"/>
    <mergeCell ref="K10:L10"/>
    <mergeCell ref="B1:M1"/>
    <mergeCell ref="B3:M4"/>
    <mergeCell ref="B6:M6"/>
    <mergeCell ref="B7:M7"/>
    <mergeCell ref="E13:E14"/>
    <mergeCell ref="H13:H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0"/>
  <sheetViews>
    <sheetView zoomScalePageLayoutView="0" workbookViewId="0" topLeftCell="A125">
      <selection activeCell="L137" sqref="L16:L137"/>
    </sheetView>
  </sheetViews>
  <sheetFormatPr defaultColWidth="9.140625" defaultRowHeight="15"/>
  <cols>
    <col min="1" max="1" width="5.28125" style="1" customWidth="1"/>
    <col min="2" max="2" width="5.8515625" style="1" customWidth="1"/>
    <col min="3" max="3" width="20.140625" style="1" customWidth="1"/>
    <col min="4" max="4" width="9.140625" style="40" customWidth="1"/>
    <col min="5" max="7" width="9.140625" style="1" customWidth="1"/>
    <col min="8" max="8" width="11.57421875" style="1" bestFit="1" customWidth="1"/>
    <col min="9" max="9" width="10.8515625" style="1" bestFit="1" customWidth="1"/>
    <col min="10" max="10" width="11.57421875" style="1" bestFit="1" customWidth="1"/>
    <col min="11" max="11" width="12.140625" style="1" customWidth="1"/>
    <col min="12" max="12" width="9.140625" style="1" customWidth="1"/>
    <col min="13" max="13" width="12.8515625" style="1" customWidth="1"/>
    <col min="14" max="16384" width="9.140625" style="1" customWidth="1"/>
  </cols>
  <sheetData>
    <row r="1" spans="2:13" ht="15.75">
      <c r="B1" s="78" t="s">
        <v>144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9" customHeight="1">
      <c r="B2" s="4"/>
      <c r="C2" s="5"/>
      <c r="D2" s="36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79" t="s">
        <v>167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2.2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7.5" customHeight="1">
      <c r="B5" s="6"/>
      <c r="C5" s="7"/>
      <c r="D5" s="37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81" t="s">
        <v>43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3" ht="6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3" ht="15.75">
      <c r="B8" s="80" t="s">
        <v>220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 ht="12.75">
      <c r="B9" s="8"/>
      <c r="C9" s="9"/>
      <c r="D9" s="38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82" t="s">
        <v>0</v>
      </c>
      <c r="C10" s="84" t="s">
        <v>38</v>
      </c>
      <c r="D10" s="88" t="s">
        <v>39</v>
      </c>
      <c r="E10" s="84" t="s">
        <v>40</v>
      </c>
      <c r="F10" s="84"/>
      <c r="G10" s="84"/>
      <c r="H10" s="84" t="s">
        <v>41</v>
      </c>
      <c r="I10" s="84"/>
      <c r="J10" s="84"/>
      <c r="K10" s="76" t="s">
        <v>1</v>
      </c>
      <c r="L10" s="77"/>
      <c r="M10" s="11"/>
    </row>
    <row r="11" spans="2:13" ht="18.75" customHeight="1" hidden="1">
      <c r="B11" s="86"/>
      <c r="C11" s="84"/>
      <c r="D11" s="88"/>
      <c r="E11" s="84"/>
      <c r="F11" s="84"/>
      <c r="G11" s="84"/>
      <c r="H11" s="84"/>
      <c r="I11" s="84"/>
      <c r="J11" s="84"/>
      <c r="K11" s="84" t="s">
        <v>222</v>
      </c>
      <c r="L11" s="84" t="s">
        <v>42</v>
      </c>
      <c r="M11" s="12" t="s">
        <v>44</v>
      </c>
    </row>
    <row r="12" spans="2:13" ht="19.5" customHeight="1">
      <c r="B12" s="86"/>
      <c r="C12" s="84"/>
      <c r="D12" s="88"/>
      <c r="E12" s="84"/>
      <c r="F12" s="84"/>
      <c r="G12" s="84"/>
      <c r="H12" s="84"/>
      <c r="I12" s="84"/>
      <c r="J12" s="84"/>
      <c r="K12" s="84"/>
      <c r="L12" s="84"/>
      <c r="M12" s="12"/>
    </row>
    <row r="13" spans="2:13" ht="40.5" customHeight="1">
      <c r="B13" s="86"/>
      <c r="C13" s="84"/>
      <c r="D13" s="88"/>
      <c r="E13" s="82" t="s">
        <v>168</v>
      </c>
      <c r="F13" s="84" t="s">
        <v>197</v>
      </c>
      <c r="G13" s="84" t="s">
        <v>221</v>
      </c>
      <c r="H13" s="82" t="s">
        <v>168</v>
      </c>
      <c r="I13" s="84" t="s">
        <v>197</v>
      </c>
      <c r="J13" s="84" t="s">
        <v>221</v>
      </c>
      <c r="K13" s="84"/>
      <c r="L13" s="84"/>
      <c r="M13" s="95"/>
    </row>
    <row r="14" spans="2:13" ht="7.5" customHeight="1">
      <c r="B14" s="87"/>
      <c r="C14" s="84"/>
      <c r="D14" s="88"/>
      <c r="E14" s="83"/>
      <c r="F14" s="84"/>
      <c r="G14" s="84"/>
      <c r="H14" s="83"/>
      <c r="I14" s="84"/>
      <c r="J14" s="84"/>
      <c r="K14" s="84"/>
      <c r="L14" s="84"/>
      <c r="M14" s="95"/>
    </row>
    <row r="15" spans="2:13" s="2" customFormat="1" ht="11.25">
      <c r="B15" s="13">
        <v>1</v>
      </c>
      <c r="C15" s="13">
        <v>2</v>
      </c>
      <c r="D15" s="39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29"/>
    </row>
    <row r="16" spans="2:13" ht="12.75">
      <c r="B16" s="15" t="s">
        <v>45</v>
      </c>
      <c r="C16" s="16" t="s">
        <v>3</v>
      </c>
      <c r="D16" s="22">
        <v>384.4</v>
      </c>
      <c r="E16" s="10">
        <v>90</v>
      </c>
      <c r="F16" s="10">
        <v>66</v>
      </c>
      <c r="G16" s="10">
        <v>74</v>
      </c>
      <c r="H16" s="10">
        <v>0.3</v>
      </c>
      <c r="I16" s="17">
        <v>0.29</v>
      </c>
      <c r="J16" s="17">
        <f>G16/D16</f>
        <v>0.19250780437044746</v>
      </c>
      <c r="K16" s="10">
        <v>25</v>
      </c>
      <c r="L16" s="10">
        <v>18</v>
      </c>
      <c r="M16" s="12"/>
    </row>
    <row r="17" spans="2:13" ht="38.25">
      <c r="B17" s="15" t="s">
        <v>46</v>
      </c>
      <c r="C17" s="16" t="s">
        <v>81</v>
      </c>
      <c r="D17" s="22">
        <v>56.9</v>
      </c>
      <c r="E17" s="10">
        <v>0</v>
      </c>
      <c r="F17" s="10">
        <v>0</v>
      </c>
      <c r="G17" s="10">
        <v>0</v>
      </c>
      <c r="H17" s="10">
        <v>0</v>
      </c>
      <c r="I17" s="35">
        <v>0</v>
      </c>
      <c r="J17" s="35">
        <f aca="true" t="shared" si="0" ref="J17:J22">G17/D17</f>
        <v>0</v>
      </c>
      <c r="K17" s="10">
        <v>0</v>
      </c>
      <c r="L17" s="10">
        <v>0</v>
      </c>
      <c r="M17" s="12"/>
    </row>
    <row r="18" spans="2:13" ht="12.75">
      <c r="B18" s="15" t="s">
        <v>47</v>
      </c>
      <c r="C18" s="16" t="s">
        <v>183</v>
      </c>
      <c r="D18" s="22">
        <v>36.8</v>
      </c>
      <c r="E18" s="10">
        <v>8</v>
      </c>
      <c r="F18" s="10">
        <v>27</v>
      </c>
      <c r="G18" s="10">
        <v>58</v>
      </c>
      <c r="H18" s="10">
        <v>0</v>
      </c>
      <c r="I18" s="17">
        <f>F18/D18</f>
        <v>0.7336956521739131</v>
      </c>
      <c r="J18" s="17">
        <f t="shared" si="0"/>
        <v>1.5760869565217392</v>
      </c>
      <c r="K18" s="10">
        <v>11.6</v>
      </c>
      <c r="L18" s="10">
        <v>5</v>
      </c>
      <c r="M18" s="12"/>
    </row>
    <row r="19" spans="2:13" ht="12.75">
      <c r="B19" s="15" t="s">
        <v>48</v>
      </c>
      <c r="C19" s="16" t="s">
        <v>4</v>
      </c>
      <c r="D19" s="22">
        <v>20.6</v>
      </c>
      <c r="E19" s="10">
        <v>4</v>
      </c>
      <c r="F19" s="10">
        <v>2</v>
      </c>
      <c r="G19" s="10">
        <v>1</v>
      </c>
      <c r="H19" s="10">
        <v>0</v>
      </c>
      <c r="I19" s="17">
        <f>F19/D19</f>
        <v>0.0970873786407767</v>
      </c>
      <c r="J19" s="17">
        <f t="shared" si="0"/>
        <v>0.04854368932038835</v>
      </c>
      <c r="K19" s="22">
        <v>0</v>
      </c>
      <c r="L19" s="22">
        <v>0</v>
      </c>
      <c r="M19" s="12"/>
    </row>
    <row r="20" spans="2:13" s="3" customFormat="1" ht="12.75">
      <c r="B20" s="15" t="s">
        <v>49</v>
      </c>
      <c r="C20" s="16" t="s">
        <v>5</v>
      </c>
      <c r="D20" s="22">
        <v>20.9</v>
      </c>
      <c r="E20" s="10">
        <v>5</v>
      </c>
      <c r="F20" s="10">
        <v>2</v>
      </c>
      <c r="G20" s="10">
        <v>1</v>
      </c>
      <c r="H20" s="10">
        <v>0</v>
      </c>
      <c r="I20" s="17">
        <f>F20/D20</f>
        <v>0.09569377990430622</v>
      </c>
      <c r="J20" s="17">
        <f t="shared" si="0"/>
        <v>0.04784688995215311</v>
      </c>
      <c r="K20" s="10">
        <v>0</v>
      </c>
      <c r="L20" s="10">
        <v>0</v>
      </c>
      <c r="M20" s="12"/>
    </row>
    <row r="21" spans="2:13" ht="38.25">
      <c r="B21" s="15" t="s">
        <v>50</v>
      </c>
      <c r="C21" s="16" t="s">
        <v>185</v>
      </c>
      <c r="D21" s="22" t="s">
        <v>186</v>
      </c>
      <c r="E21" s="10">
        <v>31</v>
      </c>
      <c r="F21" s="10">
        <v>35</v>
      </c>
      <c r="G21" s="10">
        <v>49</v>
      </c>
      <c r="H21" s="17">
        <v>1.34</v>
      </c>
      <c r="I21" s="17">
        <f>F21/D21</f>
        <v>0.7</v>
      </c>
      <c r="J21" s="17">
        <f t="shared" si="0"/>
        <v>0.98</v>
      </c>
      <c r="K21" s="10">
        <v>35</v>
      </c>
      <c r="L21" s="10">
        <v>17</v>
      </c>
      <c r="M21" s="12"/>
    </row>
    <row r="22" spans="2:13" ht="12.75">
      <c r="B22" s="15" t="s">
        <v>198</v>
      </c>
      <c r="C22" s="16" t="s">
        <v>199</v>
      </c>
      <c r="D22" s="22">
        <v>24.2</v>
      </c>
      <c r="E22" s="10">
        <v>0</v>
      </c>
      <c r="F22" s="10">
        <v>5</v>
      </c>
      <c r="G22" s="10">
        <v>3</v>
      </c>
      <c r="H22" s="17">
        <v>0</v>
      </c>
      <c r="I22" s="17">
        <v>0</v>
      </c>
      <c r="J22" s="17">
        <f t="shared" si="0"/>
        <v>0.12396694214876033</v>
      </c>
      <c r="K22" s="10">
        <v>0</v>
      </c>
      <c r="L22" s="10">
        <v>0</v>
      </c>
      <c r="M22" s="12"/>
    </row>
    <row r="23" spans="2:13" s="3" customFormat="1" ht="12.75">
      <c r="B23" s="15" t="s">
        <v>51</v>
      </c>
      <c r="C23" s="16" t="s">
        <v>3</v>
      </c>
      <c r="D23" s="22">
        <v>461.5</v>
      </c>
      <c r="E23" s="10">
        <v>113</v>
      </c>
      <c r="F23" s="10">
        <v>84</v>
      </c>
      <c r="G23" s="10">
        <v>53</v>
      </c>
      <c r="H23" s="17">
        <v>0.2</v>
      </c>
      <c r="I23" s="17">
        <v>0.2</v>
      </c>
      <c r="J23" s="17">
        <v>0.1</v>
      </c>
      <c r="K23" s="22">
        <v>0</v>
      </c>
      <c r="L23" s="22">
        <v>0</v>
      </c>
      <c r="M23" s="12"/>
    </row>
    <row r="24" spans="2:13" ht="38.25">
      <c r="B24" s="15" t="s">
        <v>52</v>
      </c>
      <c r="C24" s="16" t="s">
        <v>53</v>
      </c>
      <c r="D24" s="22">
        <v>49.3</v>
      </c>
      <c r="E24" s="10">
        <v>12</v>
      </c>
      <c r="F24" s="10">
        <v>2</v>
      </c>
      <c r="G24" s="10">
        <v>15</v>
      </c>
      <c r="H24" s="17">
        <v>0.2</v>
      </c>
      <c r="I24" s="24">
        <v>0.04</v>
      </c>
      <c r="J24" s="24">
        <v>0</v>
      </c>
      <c r="K24" s="10">
        <v>0</v>
      </c>
      <c r="L24" s="10">
        <v>0</v>
      </c>
      <c r="M24" s="12"/>
    </row>
    <row r="25" spans="2:13" ht="12.75">
      <c r="B25" s="15" t="s">
        <v>200</v>
      </c>
      <c r="C25" s="16" t="s">
        <v>201</v>
      </c>
      <c r="D25" s="22">
        <v>79.2</v>
      </c>
      <c r="E25" s="10">
        <v>0</v>
      </c>
      <c r="F25" s="10">
        <v>29</v>
      </c>
      <c r="G25" s="10">
        <v>87</v>
      </c>
      <c r="H25" s="17">
        <v>0</v>
      </c>
      <c r="I25" s="17">
        <v>0.4</v>
      </c>
      <c r="J25" s="17">
        <v>1.3</v>
      </c>
      <c r="K25" s="46">
        <v>35</v>
      </c>
      <c r="L25" s="46">
        <v>30</v>
      </c>
      <c r="M25" s="12"/>
    </row>
    <row r="26" spans="2:13" ht="12.75">
      <c r="B26" s="15" t="s">
        <v>54</v>
      </c>
      <c r="C26" s="16" t="s">
        <v>6</v>
      </c>
      <c r="D26" s="22">
        <v>235.3</v>
      </c>
      <c r="E26" s="10">
        <v>40</v>
      </c>
      <c r="F26" s="10">
        <v>20</v>
      </c>
      <c r="G26" s="10">
        <v>52</v>
      </c>
      <c r="H26" s="10">
        <v>0.1</v>
      </c>
      <c r="I26" s="10">
        <v>0.2</v>
      </c>
      <c r="J26" s="24">
        <f>G26/D26</f>
        <v>0.22099447513812154</v>
      </c>
      <c r="K26" s="10">
        <v>0</v>
      </c>
      <c r="L26" s="10">
        <v>0</v>
      </c>
      <c r="M26" s="12"/>
    </row>
    <row r="27" spans="2:13" ht="38.25">
      <c r="B27" s="15" t="s">
        <v>55</v>
      </c>
      <c r="C27" s="16" t="s">
        <v>56</v>
      </c>
      <c r="D27" s="22">
        <v>164</v>
      </c>
      <c r="E27" s="10">
        <v>15</v>
      </c>
      <c r="F27" s="10">
        <v>2</v>
      </c>
      <c r="G27" s="10">
        <v>0</v>
      </c>
      <c r="H27" s="10">
        <v>0</v>
      </c>
      <c r="I27" s="10">
        <v>0</v>
      </c>
      <c r="J27" s="24">
        <f>G27/D27</f>
        <v>0</v>
      </c>
      <c r="K27" s="10">
        <v>0</v>
      </c>
      <c r="L27" s="10">
        <v>0</v>
      </c>
      <c r="M27" s="12"/>
    </row>
    <row r="28" spans="2:13" ht="25.5">
      <c r="B28" s="15" t="s">
        <v>57</v>
      </c>
      <c r="C28" s="16" t="s">
        <v>7</v>
      </c>
      <c r="D28" s="22">
        <v>11.6</v>
      </c>
      <c r="E28" s="10">
        <v>0</v>
      </c>
      <c r="F28" s="10">
        <v>0</v>
      </c>
      <c r="G28" s="10">
        <v>0</v>
      </c>
      <c r="H28" s="35">
        <v>0</v>
      </c>
      <c r="I28" s="35">
        <v>0</v>
      </c>
      <c r="J28" s="35">
        <f>G28/D28</f>
        <v>0</v>
      </c>
      <c r="K28" s="10">
        <v>0</v>
      </c>
      <c r="L28" s="10">
        <v>0</v>
      </c>
      <c r="M28" s="12"/>
    </row>
    <row r="29" spans="2:13" ht="12.75">
      <c r="B29" s="15" t="s">
        <v>58</v>
      </c>
      <c r="C29" s="19" t="s">
        <v>3</v>
      </c>
      <c r="D29" s="22">
        <v>289.58</v>
      </c>
      <c r="E29" s="10">
        <v>97</v>
      </c>
      <c r="F29" s="10">
        <v>277</v>
      </c>
      <c r="G29" s="10">
        <v>284</v>
      </c>
      <c r="H29" s="17">
        <v>0.3</v>
      </c>
      <c r="I29" s="17">
        <v>0.9</v>
      </c>
      <c r="J29" s="17">
        <f>G29/D29</f>
        <v>0.9807307134470613</v>
      </c>
      <c r="K29" s="10">
        <v>35</v>
      </c>
      <c r="L29" s="22">
        <v>99</v>
      </c>
      <c r="M29" s="12"/>
    </row>
    <row r="30" spans="2:13" ht="38.25">
      <c r="B30" s="15" t="s">
        <v>59</v>
      </c>
      <c r="C30" s="19" t="s">
        <v>60</v>
      </c>
      <c r="D30" s="22">
        <v>513.1</v>
      </c>
      <c r="E30" s="10">
        <v>142</v>
      </c>
      <c r="F30" s="10">
        <v>416</v>
      </c>
      <c r="G30" s="10">
        <v>115</v>
      </c>
      <c r="H30" s="17">
        <v>0.9</v>
      </c>
      <c r="I30" s="17">
        <v>0.1</v>
      </c>
      <c r="J30" s="17">
        <f>G30/D30</f>
        <v>0.22412785032157473</v>
      </c>
      <c r="K30" s="10">
        <v>35</v>
      </c>
      <c r="L30" s="22">
        <v>22</v>
      </c>
      <c r="M30" s="12"/>
    </row>
    <row r="31" spans="2:13" ht="12.75">
      <c r="B31" s="15" t="s">
        <v>223</v>
      </c>
      <c r="C31" s="19" t="s">
        <v>225</v>
      </c>
      <c r="D31" s="22">
        <v>358</v>
      </c>
      <c r="E31" s="10">
        <v>0</v>
      </c>
      <c r="F31" s="10">
        <v>0</v>
      </c>
      <c r="G31" s="10">
        <v>249</v>
      </c>
      <c r="H31" s="17">
        <v>0</v>
      </c>
      <c r="I31" s="17">
        <v>0</v>
      </c>
      <c r="J31" s="17">
        <v>0.6</v>
      </c>
      <c r="K31" s="10">
        <v>35</v>
      </c>
      <c r="L31" s="22">
        <v>87</v>
      </c>
      <c r="M31" s="12"/>
    </row>
    <row r="32" spans="2:13" ht="12.75">
      <c r="B32" s="15" t="s">
        <v>224</v>
      </c>
      <c r="C32" s="19" t="s">
        <v>169</v>
      </c>
      <c r="D32" s="22">
        <v>120.7</v>
      </c>
      <c r="E32" s="10">
        <v>159</v>
      </c>
      <c r="F32" s="10">
        <v>499</v>
      </c>
      <c r="G32" s="10">
        <v>679</v>
      </c>
      <c r="H32" s="17">
        <v>0</v>
      </c>
      <c r="I32" s="17">
        <v>1.5</v>
      </c>
      <c r="J32" s="17">
        <f aca="true" t="shared" si="1" ref="J32:J37">G32/D32</f>
        <v>5.625517812758906</v>
      </c>
      <c r="K32" s="10">
        <v>32</v>
      </c>
      <c r="L32" s="22">
        <v>200</v>
      </c>
      <c r="M32" s="12"/>
    </row>
    <row r="33" spans="2:13" ht="12.75">
      <c r="B33" s="15" t="s">
        <v>61</v>
      </c>
      <c r="C33" s="16" t="s">
        <v>3</v>
      </c>
      <c r="D33" s="22">
        <v>194.4</v>
      </c>
      <c r="E33" s="10">
        <v>24</v>
      </c>
      <c r="F33" s="10">
        <v>21</v>
      </c>
      <c r="G33" s="10">
        <v>24</v>
      </c>
      <c r="H33" s="17">
        <v>0.2</v>
      </c>
      <c r="I33" s="17">
        <v>0.2</v>
      </c>
      <c r="J33" s="17">
        <f t="shared" si="1"/>
        <v>0.12345679012345678</v>
      </c>
      <c r="K33" s="10">
        <v>0</v>
      </c>
      <c r="L33" s="10">
        <v>0</v>
      </c>
      <c r="M33" s="12"/>
    </row>
    <row r="34" spans="2:13" ht="38.25">
      <c r="B34" s="15" t="s">
        <v>147</v>
      </c>
      <c r="C34" s="19" t="s">
        <v>166</v>
      </c>
      <c r="D34" s="22">
        <v>80.2</v>
      </c>
      <c r="E34" s="10">
        <v>39</v>
      </c>
      <c r="F34" s="10">
        <v>9</v>
      </c>
      <c r="G34" s="10">
        <v>5</v>
      </c>
      <c r="H34" s="35">
        <v>0</v>
      </c>
      <c r="I34" s="17">
        <v>0.4</v>
      </c>
      <c r="J34" s="17">
        <f t="shared" si="1"/>
        <v>0.062344139650872814</v>
      </c>
      <c r="K34" s="10">
        <v>0</v>
      </c>
      <c r="L34" s="10">
        <v>0</v>
      </c>
      <c r="M34" s="12"/>
    </row>
    <row r="35" spans="2:13" ht="12.75">
      <c r="B35" s="15" t="s">
        <v>63</v>
      </c>
      <c r="C35" s="16" t="s">
        <v>6</v>
      </c>
      <c r="D35" s="22">
        <v>1037.9</v>
      </c>
      <c r="E35" s="10">
        <v>1432</v>
      </c>
      <c r="F35" s="10">
        <v>1325</v>
      </c>
      <c r="G35" s="10">
        <v>998</v>
      </c>
      <c r="H35" s="17">
        <v>2.15</v>
      </c>
      <c r="I35" s="17">
        <v>1.17</v>
      </c>
      <c r="J35" s="17">
        <f t="shared" si="1"/>
        <v>0.9615569900761152</v>
      </c>
      <c r="K35" s="10">
        <v>35</v>
      </c>
      <c r="L35" s="46">
        <v>349</v>
      </c>
      <c r="M35" s="12"/>
    </row>
    <row r="36" spans="2:13" ht="12.75">
      <c r="B36" s="15" t="s">
        <v>64</v>
      </c>
      <c r="C36" s="16" t="s">
        <v>8</v>
      </c>
      <c r="D36" s="22">
        <v>759.3</v>
      </c>
      <c r="E36" s="10">
        <v>1227</v>
      </c>
      <c r="F36" s="10">
        <v>1208</v>
      </c>
      <c r="G36" s="10">
        <v>420</v>
      </c>
      <c r="H36" s="17">
        <v>2.27</v>
      </c>
      <c r="I36" s="17">
        <v>1.62</v>
      </c>
      <c r="J36" s="17">
        <f t="shared" si="1"/>
        <v>0.5531410509679968</v>
      </c>
      <c r="K36" s="10">
        <v>35</v>
      </c>
      <c r="L36" s="22">
        <v>145</v>
      </c>
      <c r="M36" s="12"/>
    </row>
    <row r="37" spans="2:13" ht="25.5">
      <c r="B37" s="15" t="s">
        <v>65</v>
      </c>
      <c r="C37" s="16" t="s">
        <v>62</v>
      </c>
      <c r="D37" s="22">
        <v>1290</v>
      </c>
      <c r="E37" s="10">
        <v>1995</v>
      </c>
      <c r="F37" s="10">
        <v>2039</v>
      </c>
      <c r="G37" s="10">
        <v>2589</v>
      </c>
      <c r="H37" s="17">
        <v>1.57</v>
      </c>
      <c r="I37" s="17">
        <v>1.5</v>
      </c>
      <c r="J37" s="17">
        <f t="shared" si="1"/>
        <v>2.0069767441860464</v>
      </c>
      <c r="K37" s="10">
        <v>35</v>
      </c>
      <c r="L37" s="22">
        <v>900</v>
      </c>
      <c r="M37" s="12"/>
    </row>
    <row r="38" spans="2:13" ht="12.75">
      <c r="B38" s="15" t="s">
        <v>66</v>
      </c>
      <c r="C38" s="16" t="s">
        <v>6</v>
      </c>
      <c r="D38" s="22">
        <v>320.5</v>
      </c>
      <c r="E38" s="10">
        <v>108</v>
      </c>
      <c r="F38" s="10">
        <v>12</v>
      </c>
      <c r="G38" s="10">
        <v>63</v>
      </c>
      <c r="H38" s="10">
        <v>0.3</v>
      </c>
      <c r="I38" s="24">
        <v>0.04</v>
      </c>
      <c r="J38" s="24">
        <v>0.1</v>
      </c>
      <c r="K38" s="10">
        <v>0</v>
      </c>
      <c r="L38" s="10">
        <v>0</v>
      </c>
      <c r="M38" s="12"/>
    </row>
    <row r="39" spans="2:13" ht="38.25">
      <c r="B39" s="15" t="s">
        <v>67</v>
      </c>
      <c r="C39" s="16" t="s">
        <v>78</v>
      </c>
      <c r="D39" s="22">
        <v>278</v>
      </c>
      <c r="E39" s="10">
        <v>0</v>
      </c>
      <c r="F39" s="10">
        <v>0</v>
      </c>
      <c r="G39" s="10">
        <v>0</v>
      </c>
      <c r="H39" s="10">
        <v>0</v>
      </c>
      <c r="I39" s="17">
        <v>0</v>
      </c>
      <c r="J39" s="17">
        <v>0</v>
      </c>
      <c r="K39" s="10">
        <v>0</v>
      </c>
      <c r="L39" s="10">
        <v>0</v>
      </c>
      <c r="M39" s="12"/>
    </row>
    <row r="40" spans="2:13" ht="25.5">
      <c r="B40" s="15" t="s">
        <v>68</v>
      </c>
      <c r="C40" s="16" t="s">
        <v>203</v>
      </c>
      <c r="D40" s="22">
        <v>16</v>
      </c>
      <c r="E40" s="10">
        <v>7</v>
      </c>
      <c r="F40" s="10">
        <v>7</v>
      </c>
      <c r="G40" s="10">
        <v>7</v>
      </c>
      <c r="H40" s="10">
        <v>0.4</v>
      </c>
      <c r="I40" s="17">
        <v>0.4</v>
      </c>
      <c r="J40" s="17">
        <v>0.43</v>
      </c>
      <c r="K40" s="22">
        <v>35</v>
      </c>
      <c r="L40" s="22">
        <v>2</v>
      </c>
      <c r="M40" s="12"/>
    </row>
    <row r="41" spans="2:13" ht="38.25">
      <c r="B41" s="15" t="s">
        <v>69</v>
      </c>
      <c r="C41" s="16" t="s">
        <v>9</v>
      </c>
      <c r="D41" s="22">
        <v>25.4</v>
      </c>
      <c r="E41" s="10">
        <v>3</v>
      </c>
      <c r="F41" s="10">
        <v>2</v>
      </c>
      <c r="G41" s="10">
        <v>1</v>
      </c>
      <c r="H41" s="10">
        <v>0.1</v>
      </c>
      <c r="I41" s="24">
        <v>0.08</v>
      </c>
      <c r="J41" s="24">
        <v>0</v>
      </c>
      <c r="K41" s="10">
        <v>0</v>
      </c>
      <c r="L41" s="10">
        <v>0</v>
      </c>
      <c r="M41" s="12"/>
    </row>
    <row r="42" spans="2:13" ht="32.25" customHeight="1">
      <c r="B42" s="15" t="s">
        <v>70</v>
      </c>
      <c r="C42" s="16" t="s">
        <v>10</v>
      </c>
      <c r="D42" s="22">
        <v>58</v>
      </c>
      <c r="E42" s="10">
        <v>24</v>
      </c>
      <c r="F42" s="10">
        <v>9</v>
      </c>
      <c r="G42" s="10">
        <v>14</v>
      </c>
      <c r="H42" s="10">
        <v>0.4</v>
      </c>
      <c r="I42" s="17">
        <v>0.2</v>
      </c>
      <c r="J42" s="17">
        <v>0.24</v>
      </c>
      <c r="K42" s="46">
        <v>35</v>
      </c>
      <c r="L42" s="46">
        <v>4</v>
      </c>
      <c r="M42" s="12"/>
    </row>
    <row r="43" spans="2:13" ht="12.75">
      <c r="B43" s="15" t="s">
        <v>71</v>
      </c>
      <c r="C43" s="16" t="s">
        <v>11</v>
      </c>
      <c r="D43" s="22">
        <v>8.73</v>
      </c>
      <c r="E43" s="10">
        <v>1</v>
      </c>
      <c r="F43" s="10">
        <v>1</v>
      </c>
      <c r="G43" s="10">
        <v>2</v>
      </c>
      <c r="H43" s="10">
        <v>0.2</v>
      </c>
      <c r="I43" s="17">
        <v>0.2</v>
      </c>
      <c r="J43" s="17"/>
      <c r="K43" s="10"/>
      <c r="L43" s="10"/>
      <c r="M43" s="12"/>
    </row>
    <row r="44" spans="2:13" ht="12.75">
      <c r="B44" s="15" t="s">
        <v>72</v>
      </c>
      <c r="C44" s="16" t="s">
        <v>12</v>
      </c>
      <c r="D44" s="22">
        <v>11.26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"/>
    </row>
    <row r="45" spans="2:13" ht="12.75">
      <c r="B45" s="15" t="s">
        <v>202</v>
      </c>
      <c r="C45" s="16" t="s">
        <v>204</v>
      </c>
      <c r="D45" s="22">
        <v>16.3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2"/>
    </row>
    <row r="46" spans="2:13" ht="12.75">
      <c r="B46" s="15" t="s">
        <v>73</v>
      </c>
      <c r="C46" s="16" t="s">
        <v>6</v>
      </c>
      <c r="D46" s="22">
        <v>303.8</v>
      </c>
      <c r="E46" s="10">
        <v>393</v>
      </c>
      <c r="F46" s="10">
        <v>515</v>
      </c>
      <c r="G46" s="10">
        <v>429</v>
      </c>
      <c r="H46" s="10">
        <v>1.6</v>
      </c>
      <c r="I46" s="10">
        <v>1.3</v>
      </c>
      <c r="J46" s="17">
        <f aca="true" t="shared" si="2" ref="J46:J51">G46/D46</f>
        <v>1.41211323238973</v>
      </c>
      <c r="K46" s="10">
        <v>35</v>
      </c>
      <c r="L46" s="22">
        <v>150</v>
      </c>
      <c r="M46" s="12"/>
    </row>
    <row r="47" spans="2:13" ht="12.75">
      <c r="B47" s="15" t="s">
        <v>74</v>
      </c>
      <c r="C47" s="16" t="s">
        <v>13</v>
      </c>
      <c r="D47" s="22">
        <v>449.26</v>
      </c>
      <c r="E47" s="10">
        <v>1657</v>
      </c>
      <c r="F47" s="10">
        <v>1663</v>
      </c>
      <c r="G47" s="10">
        <v>1752</v>
      </c>
      <c r="H47" s="17">
        <v>2.97</v>
      </c>
      <c r="I47" s="17">
        <v>3.6</v>
      </c>
      <c r="J47" s="17">
        <f t="shared" si="2"/>
        <v>3.8997462493878823</v>
      </c>
      <c r="K47" s="10">
        <v>35</v>
      </c>
      <c r="L47" s="10">
        <v>613</v>
      </c>
      <c r="M47" s="12"/>
    </row>
    <row r="48" spans="2:13" ht="25.5">
      <c r="B48" s="15" t="s">
        <v>75</v>
      </c>
      <c r="C48" s="16" t="s">
        <v>14</v>
      </c>
      <c r="D48" s="22">
        <v>351.9</v>
      </c>
      <c r="E48" s="10">
        <v>1981</v>
      </c>
      <c r="F48" s="10">
        <v>1879</v>
      </c>
      <c r="G48" s="10">
        <v>2008</v>
      </c>
      <c r="H48" s="17">
        <v>2.9</v>
      </c>
      <c r="I48" s="17">
        <v>5.6</v>
      </c>
      <c r="J48" s="17">
        <f t="shared" si="2"/>
        <v>5.706166524580847</v>
      </c>
      <c r="K48" s="22">
        <v>35</v>
      </c>
      <c r="L48" s="22">
        <v>700</v>
      </c>
      <c r="M48" s="12"/>
    </row>
    <row r="49" spans="2:13" ht="12.75">
      <c r="B49" s="15" t="s">
        <v>76</v>
      </c>
      <c r="C49" s="16" t="s">
        <v>15</v>
      </c>
      <c r="D49" s="22">
        <v>42.9</v>
      </c>
      <c r="E49" s="10">
        <v>64</v>
      </c>
      <c r="F49" s="10">
        <v>69</v>
      </c>
      <c r="G49" s="10">
        <v>74</v>
      </c>
      <c r="H49" s="17">
        <v>2.4</v>
      </c>
      <c r="I49" s="17">
        <v>1.4</v>
      </c>
      <c r="J49" s="17">
        <f t="shared" si="2"/>
        <v>1.724941724941725</v>
      </c>
      <c r="K49" s="22">
        <v>30</v>
      </c>
      <c r="L49" s="22">
        <v>21</v>
      </c>
      <c r="M49" s="12"/>
    </row>
    <row r="50" spans="2:13" ht="12.75">
      <c r="B50" s="15" t="s">
        <v>165</v>
      </c>
      <c r="C50" s="16" t="s">
        <v>16</v>
      </c>
      <c r="D50" s="22">
        <v>22.83</v>
      </c>
      <c r="E50" s="20">
        <v>96</v>
      </c>
      <c r="F50" s="20">
        <v>123</v>
      </c>
      <c r="G50" s="20">
        <v>130</v>
      </c>
      <c r="H50" s="17">
        <v>3.9</v>
      </c>
      <c r="I50" s="17">
        <v>4.2</v>
      </c>
      <c r="J50" s="17">
        <f t="shared" si="2"/>
        <v>5.694261936049059</v>
      </c>
      <c r="K50" s="10">
        <v>35</v>
      </c>
      <c r="L50" s="10">
        <v>50</v>
      </c>
      <c r="M50" s="12"/>
    </row>
    <row r="51" spans="2:13" ht="12.75">
      <c r="B51" s="15" t="s">
        <v>77</v>
      </c>
      <c r="C51" s="44" t="s">
        <v>217</v>
      </c>
      <c r="D51" s="22">
        <v>857</v>
      </c>
      <c r="E51" s="10">
        <v>1369</v>
      </c>
      <c r="F51" s="10">
        <v>2241</v>
      </c>
      <c r="G51" s="10">
        <v>2397</v>
      </c>
      <c r="H51" s="17">
        <v>1.26</v>
      </c>
      <c r="I51" s="17">
        <v>1.6</v>
      </c>
      <c r="J51" s="17">
        <f t="shared" si="2"/>
        <v>2.796966161026838</v>
      </c>
      <c r="K51" s="22">
        <v>35</v>
      </c>
      <c r="L51" s="22">
        <v>838</v>
      </c>
      <c r="M51" s="12"/>
    </row>
    <row r="52" spans="2:13" ht="12.75">
      <c r="B52" s="15" t="s">
        <v>79</v>
      </c>
      <c r="C52" s="16" t="s">
        <v>6</v>
      </c>
      <c r="D52" s="22">
        <v>507.1</v>
      </c>
      <c r="E52" s="10">
        <v>268</v>
      </c>
      <c r="F52" s="10">
        <v>331</v>
      </c>
      <c r="G52" s="10">
        <v>206</v>
      </c>
      <c r="H52" s="17">
        <v>0.2</v>
      </c>
      <c r="I52" s="17">
        <v>0.2</v>
      </c>
      <c r="J52" s="17">
        <f>G52/D52</f>
        <v>0.406231512522185</v>
      </c>
      <c r="K52" s="10">
        <v>35</v>
      </c>
      <c r="L52" s="10">
        <v>72</v>
      </c>
      <c r="M52" s="12"/>
    </row>
    <row r="53" spans="2:13" ht="20.25" customHeight="1">
      <c r="B53" s="15" t="s">
        <v>80</v>
      </c>
      <c r="C53" s="21" t="s">
        <v>148</v>
      </c>
      <c r="D53" s="22">
        <v>143.5</v>
      </c>
      <c r="E53" s="23">
        <v>77</v>
      </c>
      <c r="F53" s="23">
        <v>102</v>
      </c>
      <c r="G53" s="23">
        <v>58</v>
      </c>
      <c r="H53" s="23">
        <v>0.2</v>
      </c>
      <c r="I53" s="23">
        <v>0.5</v>
      </c>
      <c r="J53" s="17">
        <f aca="true" t="shared" si="3" ref="J53:J58">G53/D53</f>
        <v>0.40418118466898956</v>
      </c>
      <c r="K53" s="10">
        <v>35</v>
      </c>
      <c r="L53" s="10">
        <v>20</v>
      </c>
      <c r="M53" s="12"/>
    </row>
    <row r="54" spans="2:13" ht="20.25" customHeight="1">
      <c r="B54" s="15" t="s">
        <v>150</v>
      </c>
      <c r="C54" s="21" t="s">
        <v>149</v>
      </c>
      <c r="D54" s="22">
        <v>29.9</v>
      </c>
      <c r="E54" s="23">
        <v>8</v>
      </c>
      <c r="F54" s="23">
        <v>9</v>
      </c>
      <c r="G54" s="23">
        <v>13</v>
      </c>
      <c r="H54" s="23">
        <v>0.2</v>
      </c>
      <c r="I54" s="23">
        <v>0</v>
      </c>
      <c r="J54" s="17">
        <f t="shared" si="3"/>
        <v>0.4347826086956522</v>
      </c>
      <c r="K54" s="10">
        <v>35</v>
      </c>
      <c r="L54" s="10">
        <v>4</v>
      </c>
      <c r="M54" s="12"/>
    </row>
    <row r="55" spans="2:13" ht="25.5">
      <c r="B55" s="15" t="s">
        <v>151</v>
      </c>
      <c r="C55" s="16" t="s">
        <v>17</v>
      </c>
      <c r="D55" s="22">
        <v>396.8</v>
      </c>
      <c r="E55" s="10">
        <v>874</v>
      </c>
      <c r="F55" s="10">
        <v>675</v>
      </c>
      <c r="G55" s="10">
        <v>647</v>
      </c>
      <c r="H55" s="17">
        <v>1.5</v>
      </c>
      <c r="I55" s="17">
        <v>2.2</v>
      </c>
      <c r="J55" s="17">
        <f t="shared" si="3"/>
        <v>1.6305443548387095</v>
      </c>
      <c r="K55" s="10">
        <v>24</v>
      </c>
      <c r="L55" s="10">
        <v>160</v>
      </c>
      <c r="M55" s="12"/>
    </row>
    <row r="56" spans="2:13" ht="12.75">
      <c r="B56" s="15" t="s">
        <v>172</v>
      </c>
      <c r="C56" s="27" t="s">
        <v>184</v>
      </c>
      <c r="D56" s="31">
        <v>21.24</v>
      </c>
      <c r="E56" s="10">
        <v>0</v>
      </c>
      <c r="F56" s="10">
        <v>0</v>
      </c>
      <c r="G56" s="10">
        <v>0</v>
      </c>
      <c r="H56" s="10">
        <v>0</v>
      </c>
      <c r="I56" s="17">
        <v>0</v>
      </c>
      <c r="J56" s="35">
        <f t="shared" si="3"/>
        <v>0</v>
      </c>
      <c r="K56" s="10">
        <v>0</v>
      </c>
      <c r="L56" s="10">
        <v>0</v>
      </c>
      <c r="M56" s="12"/>
    </row>
    <row r="57" spans="2:13" ht="12.75">
      <c r="B57" s="15" t="s">
        <v>173</v>
      </c>
      <c r="C57" s="27" t="s">
        <v>170</v>
      </c>
      <c r="D57" s="32">
        <v>95.6</v>
      </c>
      <c r="E57" s="10">
        <v>39</v>
      </c>
      <c r="F57" s="10">
        <v>56</v>
      </c>
      <c r="G57" s="10">
        <v>14</v>
      </c>
      <c r="H57" s="10">
        <v>0</v>
      </c>
      <c r="I57" s="17">
        <v>0.3</v>
      </c>
      <c r="J57" s="17">
        <f t="shared" si="3"/>
        <v>0.14644351464435149</v>
      </c>
      <c r="K57" s="46">
        <v>35</v>
      </c>
      <c r="L57" s="46">
        <v>4</v>
      </c>
      <c r="M57" s="12"/>
    </row>
    <row r="58" spans="2:13" ht="12.75">
      <c r="B58" s="15" t="s">
        <v>174</v>
      </c>
      <c r="C58" s="27" t="s">
        <v>171</v>
      </c>
      <c r="D58" s="32">
        <v>140.6</v>
      </c>
      <c r="E58" s="10">
        <v>37</v>
      </c>
      <c r="F58" s="10">
        <v>78</v>
      </c>
      <c r="G58" s="10">
        <v>100</v>
      </c>
      <c r="H58" s="10">
        <v>0</v>
      </c>
      <c r="I58" s="17">
        <v>0.2</v>
      </c>
      <c r="J58" s="17">
        <f t="shared" si="3"/>
        <v>0.7112375533428166</v>
      </c>
      <c r="K58" s="10">
        <v>35</v>
      </c>
      <c r="L58" s="10">
        <v>35</v>
      </c>
      <c r="M58" s="12"/>
    </row>
    <row r="59" spans="2:13" ht="12.75">
      <c r="B59" s="15" t="s">
        <v>82</v>
      </c>
      <c r="C59" s="41" t="s">
        <v>6</v>
      </c>
      <c r="D59" s="42">
        <v>1388.8</v>
      </c>
      <c r="E59" s="20">
        <v>1729</v>
      </c>
      <c r="F59" s="20">
        <v>1707</v>
      </c>
      <c r="G59" s="20">
        <v>1854</v>
      </c>
      <c r="H59" s="17">
        <v>1.34</v>
      </c>
      <c r="I59" s="17">
        <v>0.9</v>
      </c>
      <c r="J59" s="17">
        <f aca="true" t="shared" si="4" ref="J59:J66">G59/D59</f>
        <v>1.3349654377880185</v>
      </c>
      <c r="K59" s="10">
        <v>35</v>
      </c>
      <c r="L59" s="10">
        <v>648</v>
      </c>
      <c r="M59" s="12"/>
    </row>
    <row r="60" spans="2:13" ht="25.5">
      <c r="B60" s="15" t="s">
        <v>83</v>
      </c>
      <c r="C60" s="41" t="s">
        <v>18</v>
      </c>
      <c r="D60" s="42">
        <v>400</v>
      </c>
      <c r="E60" s="10">
        <v>913</v>
      </c>
      <c r="F60" s="10">
        <v>951</v>
      </c>
      <c r="G60" s="10">
        <v>977</v>
      </c>
      <c r="H60" s="17">
        <v>1.97</v>
      </c>
      <c r="I60" s="17">
        <v>2.5</v>
      </c>
      <c r="J60" s="17">
        <f t="shared" si="4"/>
        <v>2.4425</v>
      </c>
      <c r="K60" s="10">
        <v>35</v>
      </c>
      <c r="L60" s="10">
        <v>341</v>
      </c>
      <c r="M60" s="12"/>
    </row>
    <row r="61" spans="2:13" ht="12.75">
      <c r="B61" s="15" t="s">
        <v>205</v>
      </c>
      <c r="C61" s="41" t="s">
        <v>207</v>
      </c>
      <c r="D61" s="42">
        <v>17.4</v>
      </c>
      <c r="E61" s="10">
        <v>0</v>
      </c>
      <c r="F61" s="10">
        <v>40</v>
      </c>
      <c r="G61" s="10">
        <v>42</v>
      </c>
      <c r="H61" s="17">
        <v>0</v>
      </c>
      <c r="I61" s="17">
        <v>0</v>
      </c>
      <c r="J61" s="17">
        <f t="shared" si="4"/>
        <v>2.4137931034482762</v>
      </c>
      <c r="K61" s="10">
        <v>35</v>
      </c>
      <c r="L61" s="10">
        <v>14</v>
      </c>
      <c r="M61" s="12"/>
    </row>
    <row r="62" spans="2:13" ht="12.75">
      <c r="B62" s="15" t="s">
        <v>206</v>
      </c>
      <c r="C62" s="41" t="s">
        <v>208</v>
      </c>
      <c r="D62" s="42">
        <v>210.3</v>
      </c>
      <c r="E62" s="10">
        <v>0</v>
      </c>
      <c r="F62" s="10">
        <v>283</v>
      </c>
      <c r="G62" s="10">
        <v>310</v>
      </c>
      <c r="H62" s="17">
        <v>0</v>
      </c>
      <c r="I62" s="17">
        <v>0</v>
      </c>
      <c r="J62" s="17">
        <f t="shared" si="4"/>
        <v>1.474084640989063</v>
      </c>
      <c r="K62" s="22">
        <v>35</v>
      </c>
      <c r="L62" s="22">
        <v>108</v>
      </c>
      <c r="M62" s="12"/>
    </row>
    <row r="63" spans="2:13" ht="12.75">
      <c r="B63" s="15" t="s">
        <v>84</v>
      </c>
      <c r="C63" s="16" t="s">
        <v>6</v>
      </c>
      <c r="D63" s="22">
        <v>286.7</v>
      </c>
      <c r="E63" s="10">
        <v>5</v>
      </c>
      <c r="F63" s="10">
        <v>12</v>
      </c>
      <c r="G63" s="10">
        <v>7</v>
      </c>
      <c r="H63" s="17">
        <v>0.17</v>
      </c>
      <c r="I63" s="24">
        <v>0</v>
      </c>
      <c r="J63" s="24">
        <f t="shared" si="4"/>
        <v>0.024415765608650157</v>
      </c>
      <c r="K63" s="10">
        <v>0</v>
      </c>
      <c r="L63" s="10">
        <v>0</v>
      </c>
      <c r="M63" s="12"/>
    </row>
    <row r="64" spans="2:13" ht="51">
      <c r="B64" s="15" t="s">
        <v>85</v>
      </c>
      <c r="C64" s="16" t="s">
        <v>87</v>
      </c>
      <c r="D64" s="22">
        <v>380</v>
      </c>
      <c r="E64" s="10">
        <v>107</v>
      </c>
      <c r="F64" s="10">
        <v>160</v>
      </c>
      <c r="G64" s="10">
        <v>528</v>
      </c>
      <c r="H64" s="17">
        <v>0.57</v>
      </c>
      <c r="I64" s="17">
        <v>0.5</v>
      </c>
      <c r="J64" s="17">
        <f t="shared" si="4"/>
        <v>1.3894736842105264</v>
      </c>
      <c r="K64" s="10">
        <v>20</v>
      </c>
      <c r="L64" s="10">
        <v>100</v>
      </c>
      <c r="M64" s="12"/>
    </row>
    <row r="65" spans="2:13" ht="12.75">
      <c r="B65" s="15" t="s">
        <v>86</v>
      </c>
      <c r="C65" s="16" t="s">
        <v>19</v>
      </c>
      <c r="D65" s="22">
        <v>252.3</v>
      </c>
      <c r="E65" s="10">
        <v>244</v>
      </c>
      <c r="F65" s="10">
        <v>231</v>
      </c>
      <c r="G65" s="10">
        <v>150</v>
      </c>
      <c r="H65" s="17">
        <v>0.91</v>
      </c>
      <c r="I65" s="17">
        <v>0.9</v>
      </c>
      <c r="J65" s="17">
        <f t="shared" si="4"/>
        <v>0.5945303210463734</v>
      </c>
      <c r="K65" s="10">
        <v>30</v>
      </c>
      <c r="L65" s="10">
        <v>45</v>
      </c>
      <c r="M65" s="12"/>
    </row>
    <row r="66" spans="2:13" ht="12.75">
      <c r="B66" s="15" t="s">
        <v>90</v>
      </c>
      <c r="C66" s="41" t="s">
        <v>3</v>
      </c>
      <c r="D66" s="22">
        <v>273.5</v>
      </c>
      <c r="E66" s="20">
        <v>334</v>
      </c>
      <c r="F66" s="20">
        <v>274</v>
      </c>
      <c r="G66" s="20">
        <v>282</v>
      </c>
      <c r="H66" s="17">
        <v>1.55</v>
      </c>
      <c r="I66" s="17">
        <v>1.1</v>
      </c>
      <c r="J66" s="17">
        <f t="shared" si="4"/>
        <v>1.0310786106032908</v>
      </c>
      <c r="K66" s="10">
        <v>35</v>
      </c>
      <c r="L66" s="22">
        <v>98</v>
      </c>
      <c r="M66" s="12"/>
    </row>
    <row r="67" spans="2:13" ht="38.25">
      <c r="B67" s="15" t="s">
        <v>91</v>
      </c>
      <c r="C67" s="41" t="s">
        <v>88</v>
      </c>
      <c r="D67" s="42">
        <v>44.8</v>
      </c>
      <c r="E67" s="10">
        <v>22</v>
      </c>
      <c r="F67" s="10">
        <v>18</v>
      </c>
      <c r="G67" s="10">
        <v>29</v>
      </c>
      <c r="H67" s="17">
        <v>0.44</v>
      </c>
      <c r="I67" s="35">
        <v>0</v>
      </c>
      <c r="J67" s="17">
        <f aca="true" t="shared" si="5" ref="J67:J76">G67/D67</f>
        <v>0.6473214285714286</v>
      </c>
      <c r="K67" s="22">
        <v>20</v>
      </c>
      <c r="L67" s="22">
        <v>0</v>
      </c>
      <c r="M67" s="12"/>
    </row>
    <row r="68" spans="2:13" ht="38.25">
      <c r="B68" s="15" t="s">
        <v>92</v>
      </c>
      <c r="C68" s="41" t="s">
        <v>89</v>
      </c>
      <c r="D68" s="42">
        <v>80.4</v>
      </c>
      <c r="E68" s="10">
        <v>63</v>
      </c>
      <c r="F68" s="10">
        <v>95</v>
      </c>
      <c r="G68" s="10">
        <v>67</v>
      </c>
      <c r="H68" s="17">
        <v>1.32</v>
      </c>
      <c r="I68" s="17">
        <v>0.8</v>
      </c>
      <c r="J68" s="17">
        <f t="shared" si="5"/>
        <v>0.8333333333333333</v>
      </c>
      <c r="K68" s="22">
        <v>25</v>
      </c>
      <c r="L68" s="22">
        <v>16</v>
      </c>
      <c r="M68" s="12"/>
    </row>
    <row r="69" spans="2:13" ht="38.25">
      <c r="B69" s="15" t="s">
        <v>93</v>
      </c>
      <c r="C69" s="41" t="s">
        <v>143</v>
      </c>
      <c r="D69" s="42">
        <v>65.2</v>
      </c>
      <c r="E69" s="10">
        <v>147</v>
      </c>
      <c r="F69" s="10">
        <v>148</v>
      </c>
      <c r="G69" s="10">
        <v>5</v>
      </c>
      <c r="H69" s="17">
        <v>0.63</v>
      </c>
      <c r="I69" s="17">
        <v>2.3</v>
      </c>
      <c r="J69" s="17">
        <f t="shared" si="5"/>
        <v>0.07668711656441718</v>
      </c>
      <c r="K69" s="22">
        <v>23</v>
      </c>
      <c r="L69" s="22">
        <v>35</v>
      </c>
      <c r="M69" s="12"/>
    </row>
    <row r="70" spans="2:13" ht="12.75">
      <c r="B70" s="15" t="s">
        <v>94</v>
      </c>
      <c r="C70" s="41" t="s">
        <v>152</v>
      </c>
      <c r="D70" s="42">
        <v>33.8</v>
      </c>
      <c r="E70" s="20">
        <v>44</v>
      </c>
      <c r="F70" s="20">
        <v>51</v>
      </c>
      <c r="G70" s="23">
        <v>50</v>
      </c>
      <c r="H70" s="35">
        <v>0</v>
      </c>
      <c r="I70" s="17">
        <v>1.1</v>
      </c>
      <c r="J70" s="17">
        <f t="shared" si="5"/>
        <v>1.4792899408284026</v>
      </c>
      <c r="K70" s="22">
        <v>20</v>
      </c>
      <c r="L70" s="10">
        <v>10</v>
      </c>
      <c r="M70" s="12"/>
    </row>
    <row r="71" spans="2:13" ht="12.75">
      <c r="B71" s="15" t="s">
        <v>95</v>
      </c>
      <c r="C71" s="41" t="s">
        <v>153</v>
      </c>
      <c r="D71" s="42">
        <v>35.1</v>
      </c>
      <c r="E71" s="20">
        <v>31</v>
      </c>
      <c r="F71" s="20">
        <v>38</v>
      </c>
      <c r="G71" s="20">
        <v>38</v>
      </c>
      <c r="H71" s="35">
        <v>0</v>
      </c>
      <c r="I71" s="35">
        <v>0</v>
      </c>
      <c r="J71" s="17">
        <f t="shared" si="5"/>
        <v>1.0826210826210825</v>
      </c>
      <c r="K71" s="22">
        <v>17</v>
      </c>
      <c r="L71" s="10">
        <v>6</v>
      </c>
      <c r="M71" s="12"/>
    </row>
    <row r="72" spans="2:13" ht="12.75">
      <c r="B72" s="15" t="s">
        <v>155</v>
      </c>
      <c r="C72" s="41" t="s">
        <v>154</v>
      </c>
      <c r="D72" s="42">
        <v>119.3</v>
      </c>
      <c r="E72" s="20">
        <v>121</v>
      </c>
      <c r="F72" s="20">
        <v>149</v>
      </c>
      <c r="G72" s="20">
        <v>100</v>
      </c>
      <c r="H72" s="35">
        <v>0</v>
      </c>
      <c r="I72" s="17">
        <v>1.1</v>
      </c>
      <c r="J72" s="17">
        <f t="shared" si="5"/>
        <v>0.8382229673093043</v>
      </c>
      <c r="K72" s="22">
        <v>15</v>
      </c>
      <c r="L72" s="10">
        <v>14</v>
      </c>
      <c r="M72" s="12"/>
    </row>
    <row r="73" spans="2:13" ht="12.75">
      <c r="B73" s="15" t="s">
        <v>156</v>
      </c>
      <c r="C73" s="41" t="s">
        <v>20</v>
      </c>
      <c r="D73" s="42">
        <v>28.2</v>
      </c>
      <c r="E73" s="10">
        <v>0</v>
      </c>
      <c r="F73" s="10">
        <v>81</v>
      </c>
      <c r="G73" s="10">
        <v>0</v>
      </c>
      <c r="H73" s="17">
        <v>2.76</v>
      </c>
      <c r="I73" s="35">
        <v>0</v>
      </c>
      <c r="J73" s="17">
        <f t="shared" si="5"/>
        <v>0</v>
      </c>
      <c r="K73" s="22">
        <v>0</v>
      </c>
      <c r="L73" s="10">
        <v>0</v>
      </c>
      <c r="M73" s="12"/>
    </row>
    <row r="74" spans="2:13" ht="25.5">
      <c r="B74" s="15" t="s">
        <v>157</v>
      </c>
      <c r="C74" s="41" t="s">
        <v>21</v>
      </c>
      <c r="D74" s="42">
        <v>22.8</v>
      </c>
      <c r="E74" s="10">
        <v>26</v>
      </c>
      <c r="F74" s="10">
        <v>38</v>
      </c>
      <c r="G74" s="10">
        <v>47</v>
      </c>
      <c r="H74" s="17">
        <v>3.07</v>
      </c>
      <c r="I74" s="35">
        <v>0</v>
      </c>
      <c r="J74" s="17">
        <f t="shared" si="5"/>
        <v>2.06140350877193</v>
      </c>
      <c r="K74" s="22">
        <v>35</v>
      </c>
      <c r="L74" s="10">
        <v>16</v>
      </c>
      <c r="M74" s="12"/>
    </row>
    <row r="75" spans="2:13" ht="15">
      <c r="B75" s="15" t="s">
        <v>176</v>
      </c>
      <c r="C75" s="33" t="s">
        <v>175</v>
      </c>
      <c r="D75" s="30">
        <v>30.3</v>
      </c>
      <c r="E75" s="10">
        <v>22</v>
      </c>
      <c r="F75" s="10">
        <v>40</v>
      </c>
      <c r="G75" s="10">
        <v>54</v>
      </c>
      <c r="H75" s="35">
        <v>0</v>
      </c>
      <c r="I75" s="35">
        <v>0</v>
      </c>
      <c r="J75" s="17">
        <f t="shared" si="5"/>
        <v>1.7821782178217822</v>
      </c>
      <c r="K75" s="22">
        <v>35</v>
      </c>
      <c r="L75" s="10">
        <v>18</v>
      </c>
      <c r="M75" s="12"/>
    </row>
    <row r="76" spans="2:13" ht="15">
      <c r="B76" s="15" t="s">
        <v>209</v>
      </c>
      <c r="C76" s="33" t="s">
        <v>183</v>
      </c>
      <c r="D76" s="30">
        <v>35.4</v>
      </c>
      <c r="E76" s="10">
        <v>0</v>
      </c>
      <c r="F76" s="10">
        <v>48</v>
      </c>
      <c r="G76" s="10">
        <v>47</v>
      </c>
      <c r="H76" s="35">
        <v>0</v>
      </c>
      <c r="I76" s="35">
        <v>1.3</v>
      </c>
      <c r="J76" s="17">
        <f t="shared" si="5"/>
        <v>1.3276836158192091</v>
      </c>
      <c r="K76" s="22">
        <v>30</v>
      </c>
      <c r="L76" s="10">
        <v>14</v>
      </c>
      <c r="M76" s="12"/>
    </row>
    <row r="77" spans="2:13" ht="12.75">
      <c r="B77" s="15" t="s">
        <v>99</v>
      </c>
      <c r="C77" s="16" t="s">
        <v>6</v>
      </c>
      <c r="D77" s="22">
        <v>1002.4</v>
      </c>
      <c r="E77" s="20">
        <v>442</v>
      </c>
      <c r="F77" s="20">
        <v>513</v>
      </c>
      <c r="G77" s="20">
        <v>427</v>
      </c>
      <c r="H77" s="10">
        <v>0.1</v>
      </c>
      <c r="I77" s="17">
        <v>0.4</v>
      </c>
      <c r="J77" s="17">
        <f>G77/D77</f>
        <v>0.4259776536312849</v>
      </c>
      <c r="K77" s="10">
        <v>35</v>
      </c>
      <c r="L77" s="22">
        <v>148</v>
      </c>
      <c r="M77" s="12"/>
    </row>
    <row r="78" spans="2:13" ht="38.25">
      <c r="B78" s="15" t="s">
        <v>100</v>
      </c>
      <c r="C78" s="16" t="s">
        <v>96</v>
      </c>
      <c r="D78" s="22">
        <v>147.8</v>
      </c>
      <c r="E78" s="10">
        <v>36</v>
      </c>
      <c r="F78" s="10">
        <v>53</v>
      </c>
      <c r="G78" s="10">
        <v>98</v>
      </c>
      <c r="H78" s="10">
        <v>0.11</v>
      </c>
      <c r="I78" s="17" t="s">
        <v>182</v>
      </c>
      <c r="J78" s="17">
        <f aca="true" t="shared" si="6" ref="J78:J83">G78/D78</f>
        <v>0.6630581867388362</v>
      </c>
      <c r="K78" s="10">
        <v>35</v>
      </c>
      <c r="L78" s="22">
        <v>34</v>
      </c>
      <c r="M78" s="12"/>
    </row>
    <row r="79" spans="2:13" ht="38.25">
      <c r="B79" s="15" t="s">
        <v>187</v>
      </c>
      <c r="C79" s="16" t="s">
        <v>142</v>
      </c>
      <c r="D79" s="22">
        <v>60.5</v>
      </c>
      <c r="E79" s="10">
        <v>12</v>
      </c>
      <c r="F79" s="10">
        <v>17</v>
      </c>
      <c r="G79" s="10">
        <v>5</v>
      </c>
      <c r="H79" s="10">
        <v>0</v>
      </c>
      <c r="I79" s="35">
        <v>0</v>
      </c>
      <c r="J79" s="17">
        <f t="shared" si="6"/>
        <v>0.08264462809917356</v>
      </c>
      <c r="K79" s="10">
        <v>0</v>
      </c>
      <c r="L79" s="22">
        <v>0</v>
      </c>
      <c r="M79" s="12"/>
    </row>
    <row r="80" spans="2:13" ht="25.5">
      <c r="B80" s="15" t="s">
        <v>101</v>
      </c>
      <c r="C80" s="16" t="s">
        <v>97</v>
      </c>
      <c r="D80" s="22">
        <v>166.2</v>
      </c>
      <c r="E80" s="20">
        <v>120</v>
      </c>
      <c r="F80" s="20">
        <v>71</v>
      </c>
      <c r="G80" s="20">
        <v>118</v>
      </c>
      <c r="H80" s="17">
        <v>0.23</v>
      </c>
      <c r="I80" s="17">
        <v>0.1</v>
      </c>
      <c r="J80" s="17">
        <f t="shared" si="6"/>
        <v>0.7099879663056559</v>
      </c>
      <c r="K80" s="10">
        <v>0</v>
      </c>
      <c r="L80" s="22">
        <v>0</v>
      </c>
      <c r="M80" s="12"/>
    </row>
    <row r="81" spans="2:13" ht="12.75">
      <c r="B81" s="15" t="s">
        <v>188</v>
      </c>
      <c r="C81" s="16" t="s">
        <v>158</v>
      </c>
      <c r="D81" s="22">
        <v>31.01</v>
      </c>
      <c r="E81" s="20">
        <v>8</v>
      </c>
      <c r="F81" s="20">
        <v>15</v>
      </c>
      <c r="G81" s="20">
        <v>15</v>
      </c>
      <c r="H81" s="35">
        <v>0</v>
      </c>
      <c r="I81" s="35">
        <v>0</v>
      </c>
      <c r="J81" s="17">
        <f t="shared" si="6"/>
        <v>0.4837149306675266</v>
      </c>
      <c r="K81" s="46">
        <v>35</v>
      </c>
      <c r="L81" s="46">
        <v>5</v>
      </c>
      <c r="M81" s="12"/>
    </row>
    <row r="82" spans="2:13" ht="25.5">
      <c r="B82" s="15" t="s">
        <v>189</v>
      </c>
      <c r="C82" s="45" t="s">
        <v>218</v>
      </c>
      <c r="D82" s="32">
        <v>45.4</v>
      </c>
      <c r="E82" s="20">
        <v>66</v>
      </c>
      <c r="F82" s="20">
        <v>71</v>
      </c>
      <c r="G82" s="20">
        <v>74</v>
      </c>
      <c r="H82" s="35">
        <v>0</v>
      </c>
      <c r="I82" s="17">
        <v>1.4</v>
      </c>
      <c r="J82" s="17">
        <f t="shared" si="6"/>
        <v>1.6299559471365639</v>
      </c>
      <c r="K82" s="10">
        <v>35</v>
      </c>
      <c r="L82" s="10">
        <v>25</v>
      </c>
      <c r="M82" s="12"/>
    </row>
    <row r="83" spans="2:13" ht="12.75">
      <c r="B83" s="15" t="s">
        <v>190</v>
      </c>
      <c r="C83" s="34" t="s">
        <v>177</v>
      </c>
      <c r="D83" s="32">
        <v>20.5</v>
      </c>
      <c r="E83" s="20">
        <v>13</v>
      </c>
      <c r="F83" s="20">
        <v>15</v>
      </c>
      <c r="G83" s="20">
        <v>10</v>
      </c>
      <c r="H83" s="35">
        <v>0</v>
      </c>
      <c r="I83" s="35">
        <v>0</v>
      </c>
      <c r="J83" s="17">
        <f t="shared" si="6"/>
        <v>0.4878048780487805</v>
      </c>
      <c r="K83" s="10">
        <v>0</v>
      </c>
      <c r="L83" s="10">
        <v>0</v>
      </c>
      <c r="M83" s="12"/>
    </row>
    <row r="84" spans="2:13" ht="12.75">
      <c r="B84" s="15" t="s">
        <v>103</v>
      </c>
      <c r="C84" s="41" t="s">
        <v>6</v>
      </c>
      <c r="D84" s="43">
        <v>2738.4</v>
      </c>
      <c r="E84" s="10">
        <v>3046</v>
      </c>
      <c r="F84" s="10">
        <v>3906</v>
      </c>
      <c r="G84" s="10">
        <v>3972</v>
      </c>
      <c r="H84" s="10">
        <v>1.3</v>
      </c>
      <c r="I84" s="17">
        <v>1.4</v>
      </c>
      <c r="J84" s="17">
        <f aca="true" t="shared" si="7" ref="J84:J90">G84/D84</f>
        <v>1.450482033304119</v>
      </c>
      <c r="K84" s="10">
        <v>35</v>
      </c>
      <c r="L84" s="10">
        <v>1390</v>
      </c>
      <c r="M84" s="12"/>
    </row>
    <row r="85" spans="2:13" ht="38.25">
      <c r="B85" s="15" t="s">
        <v>104</v>
      </c>
      <c r="C85" s="41" t="s">
        <v>98</v>
      </c>
      <c r="D85" s="42">
        <v>171.3</v>
      </c>
      <c r="E85" s="10">
        <v>181</v>
      </c>
      <c r="F85" s="10">
        <v>171</v>
      </c>
      <c r="G85" s="10">
        <v>160</v>
      </c>
      <c r="H85" s="17">
        <v>0.63</v>
      </c>
      <c r="I85" s="17">
        <v>1.1</v>
      </c>
      <c r="J85" s="17">
        <f t="shared" si="7"/>
        <v>0.9340338587273788</v>
      </c>
      <c r="K85" s="10">
        <v>35</v>
      </c>
      <c r="L85" s="10">
        <v>56</v>
      </c>
      <c r="M85" s="12"/>
    </row>
    <row r="86" spans="2:13" ht="12.75">
      <c r="B86" s="15" t="s">
        <v>105</v>
      </c>
      <c r="C86" s="41" t="s">
        <v>22</v>
      </c>
      <c r="D86" s="42">
        <v>1607.3</v>
      </c>
      <c r="E86" s="10">
        <v>2386</v>
      </c>
      <c r="F86" s="10">
        <v>2472</v>
      </c>
      <c r="G86" s="10">
        <v>2371</v>
      </c>
      <c r="H86" s="17">
        <v>1.61</v>
      </c>
      <c r="I86" s="17">
        <v>1.5</v>
      </c>
      <c r="J86" s="17">
        <f t="shared" si="7"/>
        <v>1.4751446525228644</v>
      </c>
      <c r="K86" s="10">
        <v>34</v>
      </c>
      <c r="L86" s="10">
        <v>800</v>
      </c>
      <c r="M86" s="12"/>
    </row>
    <row r="87" spans="2:13" ht="12.75">
      <c r="B87" s="15" t="s">
        <v>106</v>
      </c>
      <c r="C87" s="41" t="s">
        <v>23</v>
      </c>
      <c r="D87" s="42">
        <v>554</v>
      </c>
      <c r="E87" s="10">
        <v>944</v>
      </c>
      <c r="F87" s="10">
        <v>876</v>
      </c>
      <c r="G87" s="10">
        <v>847</v>
      </c>
      <c r="H87" s="17">
        <v>1.3</v>
      </c>
      <c r="I87" s="17">
        <v>1.7</v>
      </c>
      <c r="J87" s="17">
        <f t="shared" si="7"/>
        <v>1.5288808664259927</v>
      </c>
      <c r="K87" s="46">
        <v>35</v>
      </c>
      <c r="L87" s="46">
        <v>296</v>
      </c>
      <c r="M87" s="12"/>
    </row>
    <row r="88" spans="2:13" ht="12.75">
      <c r="B88" s="15" t="s">
        <v>108</v>
      </c>
      <c r="C88" s="41" t="s">
        <v>3</v>
      </c>
      <c r="D88" s="22">
        <v>1351.6</v>
      </c>
      <c r="E88" s="10">
        <v>2022</v>
      </c>
      <c r="F88" s="10">
        <v>2650</v>
      </c>
      <c r="G88" s="10">
        <v>2810</v>
      </c>
      <c r="H88" s="17">
        <v>2.55</v>
      </c>
      <c r="I88" s="17">
        <v>1.8</v>
      </c>
      <c r="J88" s="17">
        <f t="shared" si="7"/>
        <v>2.0790174607872154</v>
      </c>
      <c r="K88" s="10">
        <v>35</v>
      </c>
      <c r="L88" s="10">
        <v>983</v>
      </c>
      <c r="M88" s="12"/>
    </row>
    <row r="89" spans="2:13" ht="12.75">
      <c r="B89" s="15" t="s">
        <v>109</v>
      </c>
      <c r="C89" s="41" t="s">
        <v>24</v>
      </c>
      <c r="D89" s="42">
        <v>2838.4</v>
      </c>
      <c r="E89" s="10">
        <v>7066</v>
      </c>
      <c r="F89" s="10">
        <v>5968</v>
      </c>
      <c r="G89" s="10">
        <v>7273</v>
      </c>
      <c r="H89" s="17">
        <v>2.5</v>
      </c>
      <c r="I89" s="17">
        <v>2.5</v>
      </c>
      <c r="J89" s="17">
        <f t="shared" si="7"/>
        <v>2.562359075535513</v>
      </c>
      <c r="K89" s="10">
        <v>35</v>
      </c>
      <c r="L89" s="10">
        <v>2545</v>
      </c>
      <c r="M89" s="12"/>
    </row>
    <row r="90" spans="2:13" ht="12.75">
      <c r="B90" s="15" t="s">
        <v>110</v>
      </c>
      <c r="C90" s="16" t="s">
        <v>6</v>
      </c>
      <c r="D90" s="23">
        <v>776.8</v>
      </c>
      <c r="E90" s="10">
        <v>460</v>
      </c>
      <c r="F90" s="10">
        <v>521</v>
      </c>
      <c r="G90" s="10">
        <v>788</v>
      </c>
      <c r="H90" s="17">
        <v>0.62</v>
      </c>
      <c r="I90" s="17">
        <v>0.4</v>
      </c>
      <c r="J90" s="17">
        <f t="shared" si="7"/>
        <v>1.0144181256436664</v>
      </c>
      <c r="K90" s="10">
        <v>35</v>
      </c>
      <c r="L90" s="10">
        <v>275</v>
      </c>
      <c r="M90" s="12"/>
    </row>
    <row r="91" spans="2:13" ht="38.25">
      <c r="B91" s="15" t="s">
        <v>164</v>
      </c>
      <c r="C91" s="16" t="s">
        <v>102</v>
      </c>
      <c r="D91" s="22">
        <v>312.9</v>
      </c>
      <c r="E91" s="10">
        <v>138</v>
      </c>
      <c r="F91" s="10">
        <v>118</v>
      </c>
      <c r="G91" s="10">
        <v>227</v>
      </c>
      <c r="H91" s="17">
        <v>0.32</v>
      </c>
      <c r="I91" s="17">
        <v>0.1</v>
      </c>
      <c r="J91" s="17">
        <f aca="true" t="shared" si="8" ref="J91:J97">G91/D91</f>
        <v>0.7254713966123363</v>
      </c>
      <c r="K91" s="10">
        <v>35</v>
      </c>
      <c r="L91" s="10">
        <v>79</v>
      </c>
      <c r="M91" s="12"/>
    </row>
    <row r="92" spans="2:13" ht="12.75">
      <c r="B92" s="15" t="s">
        <v>191</v>
      </c>
      <c r="C92" s="16" t="s">
        <v>159</v>
      </c>
      <c r="D92" s="22">
        <v>54.5</v>
      </c>
      <c r="E92" s="10">
        <v>0</v>
      </c>
      <c r="F92" s="10">
        <v>88</v>
      </c>
      <c r="G92" s="10">
        <v>56</v>
      </c>
      <c r="H92" s="35">
        <v>0</v>
      </c>
      <c r="I92" s="35">
        <v>0</v>
      </c>
      <c r="J92" s="17">
        <f t="shared" si="8"/>
        <v>1.0275229357798166</v>
      </c>
      <c r="K92" s="10">
        <v>6</v>
      </c>
      <c r="L92" s="10">
        <v>3</v>
      </c>
      <c r="M92" s="12"/>
    </row>
    <row r="93" spans="2:13" ht="12.75">
      <c r="B93" s="15" t="s">
        <v>192</v>
      </c>
      <c r="C93" s="16" t="s">
        <v>25</v>
      </c>
      <c r="D93" s="22">
        <v>30.5</v>
      </c>
      <c r="E93" s="10">
        <v>1</v>
      </c>
      <c r="F93" s="10">
        <v>0</v>
      </c>
      <c r="G93" s="10">
        <v>6</v>
      </c>
      <c r="H93" s="10">
        <v>0.5</v>
      </c>
      <c r="I93" s="24">
        <v>0.03</v>
      </c>
      <c r="J93" s="35">
        <f t="shared" si="8"/>
        <v>0.19672131147540983</v>
      </c>
      <c r="K93" s="10">
        <v>0</v>
      </c>
      <c r="L93" s="10">
        <v>0</v>
      </c>
      <c r="M93" s="12"/>
    </row>
    <row r="94" spans="2:13" ht="38.25">
      <c r="B94" s="15" t="s">
        <v>193</v>
      </c>
      <c r="C94" s="16" t="s">
        <v>26</v>
      </c>
      <c r="D94" s="22">
        <v>25.3</v>
      </c>
      <c r="E94" s="10">
        <v>0</v>
      </c>
      <c r="F94" s="10">
        <v>0</v>
      </c>
      <c r="G94" s="10">
        <v>0</v>
      </c>
      <c r="H94" s="10">
        <v>0</v>
      </c>
      <c r="I94" s="35">
        <v>0</v>
      </c>
      <c r="J94" s="35">
        <f t="shared" si="8"/>
        <v>0</v>
      </c>
      <c r="K94" s="10">
        <v>0</v>
      </c>
      <c r="L94" s="10">
        <v>0</v>
      </c>
      <c r="M94" s="12"/>
    </row>
    <row r="95" spans="2:13" ht="12.75">
      <c r="B95" s="15" t="s">
        <v>194</v>
      </c>
      <c r="C95" s="16" t="s">
        <v>145</v>
      </c>
      <c r="D95" s="22">
        <v>47.1</v>
      </c>
      <c r="E95" s="20">
        <v>0</v>
      </c>
      <c r="F95" s="20">
        <v>56</v>
      </c>
      <c r="G95" s="20">
        <v>70</v>
      </c>
      <c r="H95" s="20">
        <v>0.3</v>
      </c>
      <c r="I95" s="35">
        <v>0</v>
      </c>
      <c r="J95" s="17">
        <f t="shared" si="8"/>
        <v>1.4861995753715498</v>
      </c>
      <c r="K95" s="10">
        <v>35</v>
      </c>
      <c r="L95" s="10">
        <v>24</v>
      </c>
      <c r="M95" s="12"/>
    </row>
    <row r="96" spans="2:13" ht="25.5">
      <c r="B96" s="15" t="s">
        <v>195</v>
      </c>
      <c r="C96" s="16" t="s">
        <v>27</v>
      </c>
      <c r="D96" s="22">
        <v>284.8</v>
      </c>
      <c r="E96" s="10">
        <v>399</v>
      </c>
      <c r="F96" s="10">
        <v>558</v>
      </c>
      <c r="G96" s="10">
        <v>498</v>
      </c>
      <c r="H96" s="17">
        <v>1.07</v>
      </c>
      <c r="I96" s="17">
        <v>1.1</v>
      </c>
      <c r="J96" s="17">
        <f t="shared" si="8"/>
        <v>1.7485955056179774</v>
      </c>
      <c r="K96" s="10">
        <v>35</v>
      </c>
      <c r="L96" s="10">
        <v>81</v>
      </c>
      <c r="M96" s="12"/>
    </row>
    <row r="97" spans="2:13" ht="12.75">
      <c r="B97" s="15" t="s">
        <v>196</v>
      </c>
      <c r="C97" s="19" t="s">
        <v>178</v>
      </c>
      <c r="D97" s="22">
        <v>35.2</v>
      </c>
      <c r="E97" s="10">
        <v>126</v>
      </c>
      <c r="F97" s="10">
        <v>126</v>
      </c>
      <c r="G97" s="10"/>
      <c r="H97" s="35">
        <v>0</v>
      </c>
      <c r="I97" s="17">
        <v>3.1</v>
      </c>
      <c r="J97" s="17">
        <f t="shared" si="8"/>
        <v>0</v>
      </c>
      <c r="K97" s="10">
        <v>35</v>
      </c>
      <c r="L97" s="22">
        <v>44</v>
      </c>
      <c r="M97" s="12"/>
    </row>
    <row r="98" spans="2:13" ht="12.75">
      <c r="B98" s="15" t="s">
        <v>116</v>
      </c>
      <c r="C98" s="16" t="s">
        <v>6</v>
      </c>
      <c r="D98" s="22">
        <v>891.1</v>
      </c>
      <c r="E98" s="10">
        <v>1054</v>
      </c>
      <c r="F98" s="10">
        <v>839</v>
      </c>
      <c r="G98" s="10">
        <v>968</v>
      </c>
      <c r="H98" s="24">
        <f>E98/D98</f>
        <v>1.182807765682864</v>
      </c>
      <c r="I98" s="17">
        <f>F98/D98</f>
        <v>0.9415329368196611</v>
      </c>
      <c r="J98" s="17">
        <f>G98/D98</f>
        <v>1.0862978341375826</v>
      </c>
      <c r="K98" s="10">
        <v>35</v>
      </c>
      <c r="L98" s="10">
        <v>338</v>
      </c>
      <c r="M98" s="12"/>
    </row>
    <row r="99" spans="2:13" ht="45">
      <c r="B99" s="15" t="s">
        <v>117</v>
      </c>
      <c r="C99" s="48" t="s">
        <v>107</v>
      </c>
      <c r="D99" s="49">
        <v>57.6</v>
      </c>
      <c r="E99" s="10">
        <v>13</v>
      </c>
      <c r="F99" s="10">
        <v>20</v>
      </c>
      <c r="G99" s="10">
        <v>13</v>
      </c>
      <c r="H99" s="24">
        <f aca="true" t="shared" si="9" ref="H99:H109">E99/D99</f>
        <v>0.22569444444444445</v>
      </c>
      <c r="I99" s="17">
        <f aca="true" t="shared" si="10" ref="I99:I109">F99/D99</f>
        <v>0.3472222222222222</v>
      </c>
      <c r="J99" s="17">
        <f aca="true" t="shared" si="11" ref="J99:J109">G99/D99</f>
        <v>0.22569444444444445</v>
      </c>
      <c r="K99" s="10">
        <v>0</v>
      </c>
      <c r="L99" s="10">
        <v>0</v>
      </c>
      <c r="M99" s="12"/>
    </row>
    <row r="100" spans="2:13" ht="30">
      <c r="B100" s="15" t="s">
        <v>118</v>
      </c>
      <c r="C100" s="48" t="s">
        <v>219</v>
      </c>
      <c r="D100" s="49">
        <v>40.6</v>
      </c>
      <c r="E100" s="10">
        <v>0</v>
      </c>
      <c r="F100" s="10">
        <v>4</v>
      </c>
      <c r="G100" s="10">
        <v>78</v>
      </c>
      <c r="H100" s="24">
        <v>0</v>
      </c>
      <c r="I100" s="17">
        <v>0</v>
      </c>
      <c r="J100" s="17">
        <v>0.3</v>
      </c>
      <c r="K100" s="10">
        <v>12</v>
      </c>
      <c r="L100" s="10">
        <v>10</v>
      </c>
      <c r="M100" s="12"/>
    </row>
    <row r="101" spans="2:13" ht="15">
      <c r="B101" s="15" t="s">
        <v>119</v>
      </c>
      <c r="C101" s="48" t="s">
        <v>160</v>
      </c>
      <c r="D101" s="49">
        <v>54.3</v>
      </c>
      <c r="E101" s="10">
        <v>73</v>
      </c>
      <c r="F101" s="10">
        <v>77</v>
      </c>
      <c r="G101" s="10">
        <v>112</v>
      </c>
      <c r="H101" s="24">
        <f t="shared" si="9"/>
        <v>1.3443830570902395</v>
      </c>
      <c r="I101" s="17">
        <f t="shared" si="10"/>
        <v>1.41804788213628</v>
      </c>
      <c r="J101" s="17">
        <f t="shared" si="11"/>
        <v>2.0626151012891345</v>
      </c>
      <c r="K101" s="10">
        <v>35</v>
      </c>
      <c r="L101" s="10">
        <v>38</v>
      </c>
      <c r="M101" s="12"/>
    </row>
    <row r="102" spans="2:13" ht="30">
      <c r="B102" s="15" t="s">
        <v>120</v>
      </c>
      <c r="C102" s="48" t="s">
        <v>161</v>
      </c>
      <c r="D102" s="49">
        <v>96.9</v>
      </c>
      <c r="E102" s="10">
        <v>56</v>
      </c>
      <c r="F102" s="10">
        <v>96</v>
      </c>
      <c r="G102" s="10">
        <v>133</v>
      </c>
      <c r="H102" s="24">
        <f t="shared" si="9"/>
        <v>0.5779153766769866</v>
      </c>
      <c r="I102" s="17">
        <f t="shared" si="10"/>
        <v>0.9907120743034055</v>
      </c>
      <c r="J102" s="17">
        <f t="shared" si="11"/>
        <v>1.3725490196078431</v>
      </c>
      <c r="K102" s="10">
        <v>35</v>
      </c>
      <c r="L102" s="10">
        <v>46</v>
      </c>
      <c r="M102" s="12"/>
    </row>
    <row r="103" spans="2:13" ht="17.25" customHeight="1">
      <c r="B103" s="15" t="s">
        <v>121</v>
      </c>
      <c r="C103" s="48" t="s">
        <v>162</v>
      </c>
      <c r="D103" s="49">
        <v>31.2</v>
      </c>
      <c r="E103" s="10">
        <v>47</v>
      </c>
      <c r="F103" s="10">
        <v>56</v>
      </c>
      <c r="G103" s="10">
        <v>69</v>
      </c>
      <c r="H103" s="24">
        <f t="shared" si="9"/>
        <v>1.5064102564102564</v>
      </c>
      <c r="I103" s="17">
        <f t="shared" si="10"/>
        <v>1.794871794871795</v>
      </c>
      <c r="J103" s="17">
        <f t="shared" si="11"/>
        <v>2.2115384615384617</v>
      </c>
      <c r="K103" s="10">
        <v>25</v>
      </c>
      <c r="L103" s="10">
        <v>17</v>
      </c>
      <c r="M103" s="12"/>
    </row>
    <row r="104" spans="2:13" ht="15">
      <c r="B104" s="15" t="s">
        <v>122</v>
      </c>
      <c r="C104" s="48" t="s">
        <v>163</v>
      </c>
      <c r="D104" s="49">
        <v>15.5</v>
      </c>
      <c r="E104" s="10">
        <v>27</v>
      </c>
      <c r="F104" s="10">
        <v>24</v>
      </c>
      <c r="G104" s="10">
        <v>34</v>
      </c>
      <c r="H104" s="24">
        <f t="shared" si="9"/>
        <v>1.7419354838709677</v>
      </c>
      <c r="I104" s="17">
        <f t="shared" si="10"/>
        <v>1.5483870967741935</v>
      </c>
      <c r="J104" s="17">
        <f t="shared" si="11"/>
        <v>2.193548387096774</v>
      </c>
      <c r="K104" s="10">
        <v>20</v>
      </c>
      <c r="L104" s="10">
        <v>7</v>
      </c>
      <c r="M104" s="12"/>
    </row>
    <row r="105" spans="2:13" ht="15">
      <c r="B105" s="15" t="s">
        <v>123</v>
      </c>
      <c r="C105" s="33" t="s">
        <v>179</v>
      </c>
      <c r="D105" s="30">
        <v>52.1</v>
      </c>
      <c r="E105" s="10">
        <v>35</v>
      </c>
      <c r="F105" s="10">
        <v>24</v>
      </c>
      <c r="G105" s="10">
        <v>40</v>
      </c>
      <c r="H105" s="24">
        <f t="shared" si="9"/>
        <v>0.6717850287907869</v>
      </c>
      <c r="I105" s="47">
        <v>0.4</v>
      </c>
      <c r="J105" s="17">
        <f t="shared" si="11"/>
        <v>0.7677543186180422</v>
      </c>
      <c r="K105" s="10">
        <v>35</v>
      </c>
      <c r="L105" s="10">
        <v>14</v>
      </c>
      <c r="M105" s="12"/>
    </row>
    <row r="106" spans="2:13" ht="15">
      <c r="B106" s="15" t="s">
        <v>124</v>
      </c>
      <c r="C106" s="33" t="s">
        <v>180</v>
      </c>
      <c r="D106" s="30">
        <v>59.4</v>
      </c>
      <c r="E106" s="10">
        <v>41</v>
      </c>
      <c r="F106" s="10">
        <v>44</v>
      </c>
      <c r="G106" s="10">
        <v>40</v>
      </c>
      <c r="H106" s="24">
        <f t="shared" si="9"/>
        <v>0.6902356902356902</v>
      </c>
      <c r="I106" s="35">
        <f t="shared" si="10"/>
        <v>0.7407407407407408</v>
      </c>
      <c r="J106" s="17">
        <f t="shared" si="11"/>
        <v>0.6734006734006734</v>
      </c>
      <c r="K106" s="46">
        <v>35</v>
      </c>
      <c r="L106" s="46">
        <v>14</v>
      </c>
      <c r="M106" s="12"/>
    </row>
    <row r="107" spans="2:13" ht="15">
      <c r="B107" s="15" t="s">
        <v>125</v>
      </c>
      <c r="C107" s="33" t="s">
        <v>181</v>
      </c>
      <c r="D107" s="30">
        <v>13.8</v>
      </c>
      <c r="E107" s="10">
        <v>27</v>
      </c>
      <c r="F107" s="10">
        <v>25</v>
      </c>
      <c r="G107" s="10">
        <v>37</v>
      </c>
      <c r="H107" s="24">
        <f t="shared" si="9"/>
        <v>1.9565217391304346</v>
      </c>
      <c r="I107" s="35">
        <f t="shared" si="10"/>
        <v>1.8115942028985506</v>
      </c>
      <c r="J107" s="17">
        <f t="shared" si="11"/>
        <v>2.681159420289855</v>
      </c>
      <c r="K107" s="10">
        <v>19</v>
      </c>
      <c r="L107" s="10">
        <v>7</v>
      </c>
      <c r="M107" s="12"/>
    </row>
    <row r="108" spans="2:13" ht="15">
      <c r="B108" s="15" t="s">
        <v>126</v>
      </c>
      <c r="C108" s="33" t="s">
        <v>210</v>
      </c>
      <c r="D108" s="30">
        <v>56.6</v>
      </c>
      <c r="E108" s="10">
        <v>0</v>
      </c>
      <c r="F108" s="10">
        <v>56</v>
      </c>
      <c r="G108" s="10">
        <v>89</v>
      </c>
      <c r="H108" s="24">
        <f t="shared" si="9"/>
        <v>0</v>
      </c>
      <c r="I108" s="35">
        <f t="shared" si="10"/>
        <v>0.989399293286219</v>
      </c>
      <c r="J108" s="17">
        <f t="shared" si="11"/>
        <v>1.5724381625441697</v>
      </c>
      <c r="K108" s="10">
        <v>30</v>
      </c>
      <c r="L108" s="10">
        <v>25</v>
      </c>
      <c r="M108" s="12"/>
    </row>
    <row r="109" spans="2:13" ht="15">
      <c r="B109" s="15" t="s">
        <v>127</v>
      </c>
      <c r="C109" s="33" t="s">
        <v>211</v>
      </c>
      <c r="D109" s="30">
        <v>40.8</v>
      </c>
      <c r="E109" s="10">
        <v>0</v>
      </c>
      <c r="F109" s="10">
        <v>44</v>
      </c>
      <c r="G109" s="10">
        <v>39</v>
      </c>
      <c r="H109" s="24">
        <f t="shared" si="9"/>
        <v>0</v>
      </c>
      <c r="I109" s="35">
        <f t="shared" si="10"/>
        <v>1.0784313725490198</v>
      </c>
      <c r="J109" s="17">
        <f t="shared" si="11"/>
        <v>0.9558823529411765</v>
      </c>
      <c r="K109" s="10">
        <v>30</v>
      </c>
      <c r="L109" s="10">
        <v>11</v>
      </c>
      <c r="M109" s="12"/>
    </row>
    <row r="110" spans="2:13" s="3" customFormat="1" ht="15">
      <c r="B110" s="15" t="s">
        <v>110</v>
      </c>
      <c r="C110" s="48" t="s">
        <v>3</v>
      </c>
      <c r="D110" s="49">
        <v>816</v>
      </c>
      <c r="E110" s="20">
        <v>350</v>
      </c>
      <c r="F110" s="20">
        <v>334</v>
      </c>
      <c r="G110" s="20">
        <v>451</v>
      </c>
      <c r="H110" s="17">
        <v>0.25</v>
      </c>
      <c r="I110" s="17">
        <v>0.4</v>
      </c>
      <c r="J110" s="17">
        <f>G110/D110</f>
        <v>0.5526960784313726</v>
      </c>
      <c r="K110" s="10">
        <v>25</v>
      </c>
      <c r="L110" s="46">
        <v>112</v>
      </c>
      <c r="M110" s="12"/>
    </row>
    <row r="111" spans="2:13" s="3" customFormat="1" ht="45">
      <c r="B111" s="15" t="s">
        <v>164</v>
      </c>
      <c r="C111" s="48" t="s">
        <v>212</v>
      </c>
      <c r="D111" s="49">
        <v>194.7</v>
      </c>
      <c r="E111" s="20">
        <v>81</v>
      </c>
      <c r="F111" s="20">
        <v>109</v>
      </c>
      <c r="G111" s="20">
        <v>184</v>
      </c>
      <c r="H111" s="10">
        <v>0.3</v>
      </c>
      <c r="I111" s="17">
        <v>0.4</v>
      </c>
      <c r="J111" s="17">
        <f>G111/D111</f>
        <v>0.9450436569080637</v>
      </c>
      <c r="K111" s="10">
        <v>32</v>
      </c>
      <c r="L111" s="10">
        <v>56</v>
      </c>
      <c r="M111" s="12"/>
    </row>
    <row r="112" spans="2:13" s="3" customFormat="1" ht="45">
      <c r="B112" s="15" t="s">
        <v>191</v>
      </c>
      <c r="C112" s="48" t="s">
        <v>213</v>
      </c>
      <c r="D112" s="49">
        <v>79.3</v>
      </c>
      <c r="E112" s="20">
        <v>0</v>
      </c>
      <c r="F112" s="20">
        <v>13</v>
      </c>
      <c r="G112" s="20">
        <v>46</v>
      </c>
      <c r="H112" s="35">
        <v>0</v>
      </c>
      <c r="I112" s="10">
        <v>0</v>
      </c>
      <c r="J112" s="17">
        <f>G112/D112</f>
        <v>0.5800756620428752</v>
      </c>
      <c r="K112" s="10">
        <v>0</v>
      </c>
      <c r="L112" s="10">
        <v>0</v>
      </c>
      <c r="M112" s="12"/>
    </row>
    <row r="113" spans="2:13" s="3" customFormat="1" ht="15">
      <c r="B113" s="15" t="s">
        <v>192</v>
      </c>
      <c r="C113" s="48" t="s">
        <v>171</v>
      </c>
      <c r="D113" s="49">
        <v>69</v>
      </c>
      <c r="E113" s="20">
        <v>0</v>
      </c>
      <c r="F113" s="20">
        <v>25</v>
      </c>
      <c r="G113" s="20">
        <v>50</v>
      </c>
      <c r="H113" s="35">
        <v>0</v>
      </c>
      <c r="I113" s="10">
        <v>0</v>
      </c>
      <c r="J113" s="17">
        <f>G113/D113</f>
        <v>0.7246376811594203</v>
      </c>
      <c r="K113" s="10">
        <v>30</v>
      </c>
      <c r="L113" s="22">
        <v>15</v>
      </c>
      <c r="M113" s="12"/>
    </row>
    <row r="114" spans="2:13" ht="12.75">
      <c r="B114" s="15" t="s">
        <v>116</v>
      </c>
      <c r="C114" s="16" t="s">
        <v>6</v>
      </c>
      <c r="D114" s="22">
        <v>359.01</v>
      </c>
      <c r="E114" s="10">
        <v>0</v>
      </c>
      <c r="F114" s="10">
        <v>0</v>
      </c>
      <c r="G114" s="10">
        <v>17</v>
      </c>
      <c r="H114" s="10">
        <v>0</v>
      </c>
      <c r="I114" s="35">
        <v>0</v>
      </c>
      <c r="J114" s="24">
        <f>G114/D114</f>
        <v>0.0473524414361717</v>
      </c>
      <c r="K114" s="10">
        <v>0</v>
      </c>
      <c r="L114" s="10">
        <v>0</v>
      </c>
      <c r="M114" s="12"/>
    </row>
    <row r="115" spans="2:13" ht="38.25">
      <c r="B115" s="15" t="s">
        <v>117</v>
      </c>
      <c r="C115" s="16" t="s">
        <v>111</v>
      </c>
      <c r="D115" s="22">
        <v>65.5</v>
      </c>
      <c r="E115" s="10">
        <v>6</v>
      </c>
      <c r="F115" s="10">
        <v>6</v>
      </c>
      <c r="G115" s="10">
        <v>16</v>
      </c>
      <c r="H115" s="17">
        <v>0.1</v>
      </c>
      <c r="I115" s="17">
        <v>0.1</v>
      </c>
      <c r="J115" s="24">
        <f aca="true" t="shared" si="12" ref="J115:J126">G115/D115</f>
        <v>0.24427480916030533</v>
      </c>
      <c r="K115" s="10">
        <v>0</v>
      </c>
      <c r="L115" s="10">
        <v>0</v>
      </c>
      <c r="M115" s="12"/>
    </row>
    <row r="116" spans="2:13" ht="38.25">
      <c r="B116" s="15" t="s">
        <v>118</v>
      </c>
      <c r="C116" s="16" t="s">
        <v>112</v>
      </c>
      <c r="D116" s="22">
        <v>69.3</v>
      </c>
      <c r="E116" s="10">
        <v>0</v>
      </c>
      <c r="F116" s="10">
        <v>0</v>
      </c>
      <c r="G116" s="10">
        <v>0</v>
      </c>
      <c r="H116" s="10">
        <v>0</v>
      </c>
      <c r="I116" s="35">
        <v>0</v>
      </c>
      <c r="J116" s="35">
        <f t="shared" si="12"/>
        <v>0</v>
      </c>
      <c r="K116" s="10">
        <v>0</v>
      </c>
      <c r="L116" s="10">
        <v>0</v>
      </c>
      <c r="M116" s="12"/>
    </row>
    <row r="117" spans="2:13" ht="38.25">
      <c r="B117" s="15" t="s">
        <v>119</v>
      </c>
      <c r="C117" s="16" t="s">
        <v>113</v>
      </c>
      <c r="D117" s="22">
        <v>66.2</v>
      </c>
      <c r="E117" s="10">
        <v>0</v>
      </c>
      <c r="F117" s="10">
        <v>0</v>
      </c>
      <c r="G117" s="10">
        <v>5</v>
      </c>
      <c r="H117" s="10">
        <v>0</v>
      </c>
      <c r="I117" s="35">
        <v>0</v>
      </c>
      <c r="J117" s="24">
        <f t="shared" si="12"/>
        <v>0.0755287009063444</v>
      </c>
      <c r="K117" s="10">
        <v>0</v>
      </c>
      <c r="L117" s="10">
        <v>0</v>
      </c>
      <c r="M117" s="12"/>
    </row>
    <row r="118" spans="2:13" ht="38.25">
      <c r="B118" s="15" t="s">
        <v>120</v>
      </c>
      <c r="C118" s="16" t="s">
        <v>114</v>
      </c>
      <c r="D118" s="22">
        <v>78.5</v>
      </c>
      <c r="E118" s="10">
        <v>10</v>
      </c>
      <c r="F118" s="10">
        <v>15</v>
      </c>
      <c r="G118" s="10">
        <v>13</v>
      </c>
      <c r="H118" s="10">
        <v>0.1</v>
      </c>
      <c r="I118" s="17">
        <v>0.2</v>
      </c>
      <c r="J118" s="24">
        <f t="shared" si="12"/>
        <v>0.16560509554140126</v>
      </c>
      <c r="K118" s="10">
        <v>0</v>
      </c>
      <c r="L118" s="10">
        <v>0</v>
      </c>
      <c r="M118" s="12"/>
    </row>
    <row r="119" spans="2:13" ht="38.25">
      <c r="B119" s="15" t="s">
        <v>121</v>
      </c>
      <c r="C119" s="16" t="s">
        <v>115</v>
      </c>
      <c r="D119" s="22">
        <v>81</v>
      </c>
      <c r="E119" s="10">
        <v>4</v>
      </c>
      <c r="F119" s="10">
        <v>10</v>
      </c>
      <c r="G119" s="10">
        <v>37</v>
      </c>
      <c r="H119" s="10">
        <v>0.04</v>
      </c>
      <c r="I119" s="17">
        <v>0.1</v>
      </c>
      <c r="J119" s="24">
        <f t="shared" si="12"/>
        <v>0.4567901234567901</v>
      </c>
      <c r="K119" s="10">
        <v>0</v>
      </c>
      <c r="L119" s="10">
        <v>0</v>
      </c>
      <c r="M119" s="12"/>
    </row>
    <row r="120" spans="2:13" ht="25.5">
      <c r="B120" s="15" t="s">
        <v>122</v>
      </c>
      <c r="C120" s="16" t="s">
        <v>28</v>
      </c>
      <c r="D120" s="22">
        <v>16.1</v>
      </c>
      <c r="E120" s="10">
        <v>0</v>
      </c>
      <c r="F120" s="10">
        <v>0</v>
      </c>
      <c r="G120" s="10">
        <v>46</v>
      </c>
      <c r="H120" s="10">
        <v>0</v>
      </c>
      <c r="I120" s="35">
        <v>0</v>
      </c>
      <c r="J120" s="35">
        <f t="shared" si="12"/>
        <v>2.8571428571428568</v>
      </c>
      <c r="K120" s="10">
        <v>35</v>
      </c>
      <c r="L120" s="10">
        <v>16</v>
      </c>
      <c r="M120" s="12"/>
    </row>
    <row r="121" spans="2:13" ht="38.25">
      <c r="B121" s="15" t="s">
        <v>123</v>
      </c>
      <c r="C121" s="16" t="s">
        <v>146</v>
      </c>
      <c r="D121" s="22">
        <v>74.1</v>
      </c>
      <c r="E121" s="10">
        <v>4</v>
      </c>
      <c r="F121" s="10">
        <v>7</v>
      </c>
      <c r="G121" s="10">
        <v>16</v>
      </c>
      <c r="H121" s="10">
        <v>0.05</v>
      </c>
      <c r="I121" s="17">
        <v>0.1</v>
      </c>
      <c r="J121" s="24">
        <f t="shared" si="12"/>
        <v>0.21592442645074225</v>
      </c>
      <c r="K121" s="10">
        <v>35</v>
      </c>
      <c r="L121" s="10">
        <v>5</v>
      </c>
      <c r="M121" s="12"/>
    </row>
    <row r="122" spans="2:13" ht="25.5">
      <c r="B122" s="15" t="s">
        <v>124</v>
      </c>
      <c r="C122" s="16" t="s">
        <v>29</v>
      </c>
      <c r="D122" s="22">
        <v>34.5</v>
      </c>
      <c r="E122" s="10">
        <v>0</v>
      </c>
      <c r="F122" s="10">
        <v>0</v>
      </c>
      <c r="G122" s="10">
        <v>0</v>
      </c>
      <c r="H122" s="10">
        <v>0</v>
      </c>
      <c r="I122" s="35">
        <v>0</v>
      </c>
      <c r="J122" s="24">
        <f t="shared" si="12"/>
        <v>0</v>
      </c>
      <c r="K122" s="10">
        <v>0</v>
      </c>
      <c r="L122" s="10">
        <v>0</v>
      </c>
      <c r="M122" s="12"/>
    </row>
    <row r="123" spans="2:13" ht="12.75">
      <c r="B123" s="15" t="s">
        <v>125</v>
      </c>
      <c r="C123" s="16" t="s">
        <v>30</v>
      </c>
      <c r="D123" s="22">
        <v>11.2</v>
      </c>
      <c r="E123" s="10">
        <v>0</v>
      </c>
      <c r="F123" s="10">
        <v>0</v>
      </c>
      <c r="G123" s="10">
        <v>4</v>
      </c>
      <c r="H123" s="10">
        <v>0</v>
      </c>
      <c r="I123" s="35">
        <v>0</v>
      </c>
      <c r="J123" s="24">
        <f t="shared" si="12"/>
        <v>0.35714285714285715</v>
      </c>
      <c r="K123" s="10">
        <v>0</v>
      </c>
      <c r="L123" s="10">
        <v>0</v>
      </c>
      <c r="M123" s="12"/>
    </row>
    <row r="124" spans="2:13" ht="12.75">
      <c r="B124" s="15" t="s">
        <v>126</v>
      </c>
      <c r="C124" s="16" t="s">
        <v>31</v>
      </c>
      <c r="D124" s="22">
        <v>11.2</v>
      </c>
      <c r="E124" s="10">
        <v>0</v>
      </c>
      <c r="F124" s="10">
        <v>0</v>
      </c>
      <c r="G124" s="10">
        <v>0</v>
      </c>
      <c r="H124" s="35">
        <v>0</v>
      </c>
      <c r="I124" s="35">
        <v>0</v>
      </c>
      <c r="J124" s="35">
        <f t="shared" si="12"/>
        <v>0</v>
      </c>
      <c r="K124" s="10">
        <v>0</v>
      </c>
      <c r="L124" s="10">
        <v>0</v>
      </c>
      <c r="M124" s="12"/>
    </row>
    <row r="125" spans="2:13" ht="12.75">
      <c r="B125" s="15" t="s">
        <v>127</v>
      </c>
      <c r="C125" s="16" t="s">
        <v>32</v>
      </c>
      <c r="D125" s="22">
        <v>18.6</v>
      </c>
      <c r="E125" s="10">
        <v>0</v>
      </c>
      <c r="F125" s="10">
        <v>21</v>
      </c>
      <c r="G125" s="10">
        <v>70</v>
      </c>
      <c r="H125" s="17">
        <v>0</v>
      </c>
      <c r="I125" s="17">
        <v>1.1</v>
      </c>
      <c r="J125" s="24">
        <f t="shared" si="12"/>
        <v>3.7634408602150535</v>
      </c>
      <c r="K125" s="10">
        <v>15</v>
      </c>
      <c r="L125" s="10">
        <v>10</v>
      </c>
      <c r="M125" s="12"/>
    </row>
    <row r="126" spans="2:13" ht="12.75">
      <c r="B126" s="15" t="s">
        <v>128</v>
      </c>
      <c r="C126" s="16" t="s">
        <v>33</v>
      </c>
      <c r="D126" s="22">
        <v>42.6</v>
      </c>
      <c r="E126" s="10">
        <v>0</v>
      </c>
      <c r="F126" s="10">
        <v>22</v>
      </c>
      <c r="G126" s="10">
        <v>46</v>
      </c>
      <c r="H126" s="10">
        <v>0</v>
      </c>
      <c r="I126" s="17">
        <v>0.5</v>
      </c>
      <c r="J126" s="24">
        <f t="shared" si="12"/>
        <v>1.07981220657277</v>
      </c>
      <c r="K126" s="10"/>
      <c r="L126" s="10"/>
      <c r="M126" s="12"/>
    </row>
    <row r="127" spans="2:13" ht="12.75">
      <c r="B127" s="15" t="s">
        <v>129</v>
      </c>
      <c r="C127" s="16" t="s">
        <v>6</v>
      </c>
      <c r="D127" s="22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2"/>
    </row>
    <row r="128" spans="2:13" ht="38.25">
      <c r="B128" s="15" t="s">
        <v>130</v>
      </c>
      <c r="C128" s="16" t="s">
        <v>131</v>
      </c>
      <c r="D128" s="22">
        <v>394.4</v>
      </c>
      <c r="E128" s="10">
        <v>207</v>
      </c>
      <c r="F128" s="10">
        <v>289</v>
      </c>
      <c r="G128" s="10">
        <v>429</v>
      </c>
      <c r="H128" s="17">
        <v>0.7</v>
      </c>
      <c r="I128" s="17">
        <v>0.7</v>
      </c>
      <c r="J128" s="17">
        <v>1</v>
      </c>
      <c r="K128" s="10">
        <v>35</v>
      </c>
      <c r="L128" s="10">
        <v>149</v>
      </c>
      <c r="M128" s="12"/>
    </row>
    <row r="129" spans="2:13" ht="12.75">
      <c r="B129" s="15" t="s">
        <v>134</v>
      </c>
      <c r="C129" s="16" t="s">
        <v>3</v>
      </c>
      <c r="D129" s="22">
        <v>236.3</v>
      </c>
      <c r="E129" s="10">
        <v>15</v>
      </c>
      <c r="F129" s="10">
        <v>9</v>
      </c>
      <c r="G129" s="10">
        <v>10</v>
      </c>
      <c r="H129" s="10">
        <v>0.01</v>
      </c>
      <c r="I129" s="17">
        <v>0.1</v>
      </c>
      <c r="J129" s="17">
        <v>0.03</v>
      </c>
      <c r="K129" s="10">
        <v>0</v>
      </c>
      <c r="L129" s="10">
        <v>0</v>
      </c>
      <c r="M129" s="12"/>
    </row>
    <row r="130" spans="2:13" ht="38.25">
      <c r="B130" s="15" t="s">
        <v>135</v>
      </c>
      <c r="C130" s="16" t="s">
        <v>132</v>
      </c>
      <c r="D130" s="22">
        <v>185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35">
        <v>0</v>
      </c>
      <c r="K130" s="10">
        <v>0</v>
      </c>
      <c r="L130" s="10">
        <v>0</v>
      </c>
      <c r="M130" s="12"/>
    </row>
    <row r="131" spans="2:13" ht="38.25">
      <c r="B131" s="15" t="s">
        <v>136</v>
      </c>
      <c r="C131" s="16" t="s">
        <v>133</v>
      </c>
      <c r="D131" s="22">
        <v>122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35">
        <v>0</v>
      </c>
      <c r="K131" s="10">
        <v>0</v>
      </c>
      <c r="L131" s="10">
        <v>0</v>
      </c>
      <c r="M131" s="12"/>
    </row>
    <row r="132" spans="2:13" ht="12.75">
      <c r="B132" s="15" t="s">
        <v>137</v>
      </c>
      <c r="C132" s="16" t="s">
        <v>34</v>
      </c>
      <c r="D132" s="22">
        <v>4.3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35">
        <v>0</v>
      </c>
      <c r="K132" s="10">
        <v>0</v>
      </c>
      <c r="L132" s="10">
        <v>0</v>
      </c>
      <c r="M132" s="12"/>
    </row>
    <row r="133" spans="2:13" ht="12.75">
      <c r="B133" s="15" t="s">
        <v>138</v>
      </c>
      <c r="C133" s="16" t="s">
        <v>35</v>
      </c>
      <c r="D133" s="22">
        <v>8.4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35">
        <v>0</v>
      </c>
      <c r="K133" s="10">
        <v>0</v>
      </c>
      <c r="L133" s="10">
        <v>0</v>
      </c>
      <c r="M133" s="12"/>
    </row>
    <row r="134" spans="2:13" ht="12.75">
      <c r="B134" s="15" t="s">
        <v>139</v>
      </c>
      <c r="C134" s="16" t="s">
        <v>3</v>
      </c>
      <c r="D134" s="22">
        <v>246.2</v>
      </c>
      <c r="E134" s="10">
        <v>0</v>
      </c>
      <c r="F134" s="10">
        <v>0</v>
      </c>
      <c r="G134" s="10">
        <v>188</v>
      </c>
      <c r="H134" s="35">
        <v>0</v>
      </c>
      <c r="I134" s="35">
        <v>0</v>
      </c>
      <c r="J134" s="35">
        <v>0.7</v>
      </c>
      <c r="K134" s="35">
        <v>25</v>
      </c>
      <c r="L134" s="35">
        <v>47</v>
      </c>
      <c r="M134" s="12"/>
    </row>
    <row r="135" spans="2:13" ht="38.25">
      <c r="B135" s="15" t="s">
        <v>140</v>
      </c>
      <c r="C135" s="16" t="s">
        <v>141</v>
      </c>
      <c r="D135" s="22">
        <v>152.3</v>
      </c>
      <c r="E135" s="10">
        <v>35</v>
      </c>
      <c r="F135" s="10">
        <v>86</v>
      </c>
      <c r="G135" s="10">
        <v>56</v>
      </c>
      <c r="H135" s="17">
        <v>0.1</v>
      </c>
      <c r="I135" s="17">
        <v>0.5</v>
      </c>
      <c r="J135" s="17">
        <v>0.36</v>
      </c>
      <c r="K135" s="10">
        <v>30</v>
      </c>
      <c r="L135" s="10">
        <v>16</v>
      </c>
      <c r="M135" s="12"/>
    </row>
    <row r="136" spans="2:13" ht="12.75">
      <c r="B136" s="15" t="s">
        <v>214</v>
      </c>
      <c r="C136" s="16" t="s">
        <v>215</v>
      </c>
      <c r="D136" s="22">
        <v>17.9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46">
        <v>0</v>
      </c>
      <c r="K136" s="46">
        <v>0</v>
      </c>
      <c r="L136" s="46">
        <v>0</v>
      </c>
      <c r="M136" s="12"/>
    </row>
    <row r="137" spans="2:13" ht="18.75" customHeight="1">
      <c r="B137" s="92" t="s">
        <v>37</v>
      </c>
      <c r="C137" s="93"/>
      <c r="D137" s="93"/>
      <c r="E137" s="93"/>
      <c r="F137" s="93"/>
      <c r="G137" s="93"/>
      <c r="H137" s="93"/>
      <c r="I137" s="93"/>
      <c r="J137" s="93"/>
      <c r="K137" s="94"/>
      <c r="L137" s="18">
        <f>SUM(L16:L136)</f>
        <v>13769</v>
      </c>
      <c r="M137" s="28"/>
    </row>
    <row r="138" spans="2:13" ht="12.75">
      <c r="B138" s="63" t="s">
        <v>216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5"/>
      <c r="M138" s="25"/>
    </row>
    <row r="139" spans="2:13" ht="12.75"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68"/>
      <c r="M139" s="26"/>
    </row>
    <row r="140" spans="2:13" ht="12.75"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71"/>
      <c r="M140" s="26"/>
    </row>
  </sheetData>
  <sheetProtection/>
  <mergeCells count="22">
    <mergeCell ref="B1:M1"/>
    <mergeCell ref="B3:M4"/>
    <mergeCell ref="B6:M6"/>
    <mergeCell ref="B7:M7"/>
    <mergeCell ref="B8:M8"/>
    <mergeCell ref="B10:B14"/>
    <mergeCell ref="I13:I14"/>
    <mergeCell ref="J13:J14"/>
    <mergeCell ref="M13:M14"/>
    <mergeCell ref="K10:L10"/>
    <mergeCell ref="B137:K137"/>
    <mergeCell ref="B138:L140"/>
    <mergeCell ref="E13:E14"/>
    <mergeCell ref="F13:F14"/>
    <mergeCell ref="E10:G12"/>
    <mergeCell ref="H10:J12"/>
    <mergeCell ref="K11:K14"/>
    <mergeCell ref="L11:L14"/>
    <mergeCell ref="G13:G14"/>
    <mergeCell ref="H13:H14"/>
    <mergeCell ref="C10:C14"/>
    <mergeCell ref="D10:D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2014-05-21T23:00:53Z</cp:lastPrinted>
  <dcterms:created xsi:type="dcterms:W3CDTF">2006-09-16T00:00:00Z</dcterms:created>
  <dcterms:modified xsi:type="dcterms:W3CDTF">2019-04-18T00:57:41Z</dcterms:modified>
  <cp:category/>
  <cp:version/>
  <cp:contentType/>
  <cp:contentStatus/>
</cp:coreProperties>
</file>