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</sheets>
  <definedNames>
    <definedName name="_xlnm.Print_Area" localSheetId="0">'Лист1'!$A$1:$N$40</definedName>
  </definedNames>
  <calcPr fullCalcOnLoad="1"/>
</workbook>
</file>

<file path=xl/sharedStrings.xml><?xml version="1.0" encoding="utf-8"?>
<sst xmlns="http://schemas.openxmlformats.org/spreadsheetml/2006/main" count="102" uniqueCount="51">
  <si>
    <t>Квоты добычи</t>
  </si>
  <si>
    <t xml:space="preserve"> ООУ</t>
  </si>
  <si>
    <t>ООУ</t>
  </si>
  <si>
    <t>ОМНС «Геван»</t>
  </si>
  <si>
    <t>ООО МПЗХ «Охотник»</t>
  </si>
  <si>
    <t>ООО «Каренга»</t>
  </si>
  <si>
    <t>ИП Кириллова О.П.</t>
  </si>
  <si>
    <t>ООО «Тунгирохота»</t>
  </si>
  <si>
    <t>2 838,4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</si>
  <si>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</si>
  <si>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</si>
  <si>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</si>
  <si>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</si>
  <si>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</si>
  <si>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</si>
  <si>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</si>
  <si>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r>
      <t>Дикого северного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</si>
  <si>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Всего особей (без подразделения по половому признаку)</t>
  </si>
  <si>
    <t>1. Каларский район</t>
  </si>
  <si>
    <t>2. Могочинский район</t>
  </si>
  <si>
    <t>3. Тунгокоченский район</t>
  </si>
  <si>
    <t>4. Тунгиро-Олёкминский район</t>
  </si>
  <si>
    <t>№ п/п</t>
  </si>
  <si>
    <t>1.1</t>
  </si>
  <si>
    <t>1.2</t>
  </si>
  <si>
    <t>1.3</t>
  </si>
  <si>
    <t>2.1</t>
  </si>
  <si>
    <t>2.2</t>
  </si>
  <si>
    <t>3.1</t>
  </si>
  <si>
    <t>3.2</t>
  </si>
  <si>
    <t>3.3</t>
  </si>
  <si>
    <t>3.4</t>
  </si>
  <si>
    <t>4.1</t>
  </si>
  <si>
    <t>4.2</t>
  </si>
  <si>
    <t>Охотхозяйство «Ульдургинское» ЗабКОООиР</t>
  </si>
  <si>
    <t xml:space="preserve">Проект квот добычи </t>
  </si>
  <si>
    <t>2016 г.</t>
  </si>
  <si>
    <t>2017 г.</t>
  </si>
  <si>
    <t>ИП Мельник М.В.</t>
  </si>
  <si>
    <t>ИП Рыжих О.В.</t>
  </si>
  <si>
    <t>2.3</t>
  </si>
  <si>
    <t>2.4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</si>
  <si>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Дикий северный олень не обитает, заявки на его добычу в Министерство природных ресурсов Забайкальского края не поступали</t>
    </r>
  </si>
  <si>
    <t>на  период  с  1  августа  2018 г.  до  1  августа  2019 г.</t>
  </si>
  <si>
    <t>2018 г.</t>
  </si>
  <si>
    <t>%  от численности в 2018 г.</t>
  </si>
  <si>
    <t xml:space="preserve">Эрен-плюс </t>
  </si>
  <si>
    <t>на  период  с  1  августа  2019 г.  до  1  августа  2020 г.</t>
  </si>
  <si>
    <t>2019 г.</t>
  </si>
  <si>
    <t>%  от численности в 2019 г.</t>
  </si>
  <si>
    <t>ООО "Дунфан"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</si>
</sst>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3" fillId="0" borderId="10" xfId="4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20" zoomScaleNormal="120" zoomScalePageLayoutView="0" workbookViewId="0" topLeftCell="A12">
      <selection activeCell="I29" sqref="I29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68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" customHeight="1" hidden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">
      <c r="A8" s="67" t="s">
        <v>47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ht="12.75">
      <c r="A9" s="3"/>
    </row>
    <row r="10" spans="1:16" ht="51.75" customHeight="1">
      <c r="A10" s="53" t="s">
        <v>22</v>
      </c>
      <c r="B10" s="48" t="s">
        <v>11</v>
      </c>
      <c r="C10" s="70" t="s">
        <v>12</v>
      </c>
      <c r="D10" s="48" t="s">
        <v>13</v>
      </c>
      <c r="E10" s="48"/>
      <c r="F10" s="48"/>
      <c r="G10" s="48" t="s">
        <v>14</v>
      </c>
      <c r="H10" s="48"/>
      <c r="I10" s="48"/>
      <c r="J10" s="48" t="s">
        <v>0</v>
      </c>
      <c r="K10" s="48"/>
      <c r="L10" s="48"/>
      <c r="M10" s="16"/>
      <c r="N10" s="19"/>
      <c r="O10" s="4"/>
      <c r="P10" s="1"/>
    </row>
    <row r="11" spans="1:16" ht="18.75" customHeight="1">
      <c r="A11" s="53"/>
      <c r="B11" s="48"/>
      <c r="C11" s="70"/>
      <c r="D11" s="48"/>
      <c r="E11" s="48"/>
      <c r="F11" s="48"/>
      <c r="G11" s="48"/>
      <c r="H11" s="48"/>
      <c r="I11" s="48"/>
      <c r="J11" s="48" t="s">
        <v>49</v>
      </c>
      <c r="K11" s="48" t="s">
        <v>17</v>
      </c>
      <c r="L11" s="48"/>
      <c r="M11" s="17"/>
      <c r="N11" s="19"/>
      <c r="O11" s="11"/>
      <c r="P11" s="1"/>
    </row>
    <row r="12" spans="1:16" ht="6" customHeight="1">
      <c r="A12" s="53"/>
      <c r="B12" s="48"/>
      <c r="C12" s="70"/>
      <c r="D12" s="48"/>
      <c r="E12" s="48"/>
      <c r="F12" s="48"/>
      <c r="G12" s="48"/>
      <c r="H12" s="48"/>
      <c r="I12" s="48"/>
      <c r="J12" s="48"/>
      <c r="K12" s="48"/>
      <c r="L12" s="48"/>
      <c r="M12" s="16"/>
      <c r="N12" s="19"/>
      <c r="O12" s="4"/>
      <c r="P12" s="1"/>
    </row>
    <row r="13" spans="1:16" ht="30.75" customHeight="1">
      <c r="A13" s="53"/>
      <c r="B13" s="48"/>
      <c r="C13" s="70"/>
      <c r="D13" s="33" t="s">
        <v>37</v>
      </c>
      <c r="E13" s="47" t="s">
        <v>44</v>
      </c>
      <c r="F13" s="47" t="s">
        <v>48</v>
      </c>
      <c r="G13" s="33" t="s">
        <v>37</v>
      </c>
      <c r="H13" s="47" t="s">
        <v>44</v>
      </c>
      <c r="I13" s="47" t="s">
        <v>48</v>
      </c>
      <c r="J13" s="48"/>
      <c r="K13" s="48"/>
      <c r="L13" s="48"/>
      <c r="M13" s="16"/>
      <c r="N13" s="19"/>
      <c r="O13" s="4"/>
      <c r="P13" s="1"/>
    </row>
    <row r="14" spans="1:16" ht="3" customHeight="1" hidden="1">
      <c r="A14" s="53"/>
      <c r="B14" s="48"/>
      <c r="C14" s="70"/>
      <c r="D14" s="33"/>
      <c r="E14" s="47"/>
      <c r="F14" s="47"/>
      <c r="G14" s="33"/>
      <c r="H14" s="47"/>
      <c r="I14" s="47"/>
      <c r="J14" s="48"/>
      <c r="K14" s="48"/>
      <c r="L14" s="48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49">
        <v>11</v>
      </c>
      <c r="L15" s="49"/>
      <c r="M15" s="50"/>
      <c r="N15" s="54"/>
      <c r="O15" s="55"/>
      <c r="P15" s="7"/>
    </row>
    <row r="16" spans="1:16" ht="12.75" customHeight="1">
      <c r="A16" s="41" t="s">
        <v>18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8"/>
      <c r="N16" s="39"/>
      <c r="O16" s="40"/>
      <c r="P16" s="4"/>
    </row>
    <row r="17" spans="1:16" ht="12.75">
      <c r="A17" s="12" t="s">
        <v>23</v>
      </c>
      <c r="B17" s="10" t="s">
        <v>2</v>
      </c>
      <c r="C17" s="27">
        <v>1230</v>
      </c>
      <c r="D17" s="9">
        <v>500</v>
      </c>
      <c r="E17" s="9">
        <v>173</v>
      </c>
      <c r="F17" s="37">
        <v>341</v>
      </c>
      <c r="G17" s="13">
        <v>0.5</v>
      </c>
      <c r="H17" s="13">
        <v>0.14</v>
      </c>
      <c r="I17" s="36">
        <v>0.27</v>
      </c>
      <c r="J17" s="9">
        <v>18</v>
      </c>
      <c r="K17" s="45">
        <v>60</v>
      </c>
      <c r="L17" s="45"/>
      <c r="M17" s="32"/>
      <c r="N17" s="43"/>
      <c r="O17" s="44"/>
      <c r="P17" s="1"/>
    </row>
    <row r="18" spans="1:16" ht="12.75">
      <c r="A18" s="12" t="s">
        <v>24</v>
      </c>
      <c r="B18" s="10" t="s">
        <v>3</v>
      </c>
      <c r="C18" s="27">
        <v>759.3</v>
      </c>
      <c r="D18" s="9">
        <v>645</v>
      </c>
      <c r="E18" s="27">
        <v>644</v>
      </c>
      <c r="F18" s="37">
        <v>653</v>
      </c>
      <c r="G18" s="13">
        <v>0.8</v>
      </c>
      <c r="H18" s="34">
        <v>0.85</v>
      </c>
      <c r="I18" s="36">
        <v>0.86</v>
      </c>
      <c r="J18" s="27">
        <v>18</v>
      </c>
      <c r="K18" s="45">
        <v>116</v>
      </c>
      <c r="L18" s="45"/>
      <c r="M18" s="46"/>
      <c r="N18" s="43"/>
      <c r="O18" s="44"/>
      <c r="P18" s="1"/>
    </row>
    <row r="19" spans="1:16" ht="12.75">
      <c r="A19" s="12" t="s">
        <v>25</v>
      </c>
      <c r="B19" s="10" t="s">
        <v>46</v>
      </c>
      <c r="C19" s="27">
        <v>1290</v>
      </c>
      <c r="D19" s="9">
        <v>483</v>
      </c>
      <c r="E19" s="27">
        <v>505</v>
      </c>
      <c r="F19" s="37">
        <v>546</v>
      </c>
      <c r="G19" s="13">
        <v>0.4</v>
      </c>
      <c r="H19" s="34">
        <v>0.4</v>
      </c>
      <c r="I19" s="36">
        <v>0.42</v>
      </c>
      <c r="J19" s="27">
        <v>18</v>
      </c>
      <c r="K19" s="45">
        <v>97</v>
      </c>
      <c r="L19" s="45"/>
      <c r="M19" s="46"/>
      <c r="N19" s="43"/>
      <c r="O19" s="44"/>
      <c r="P19" s="1"/>
    </row>
    <row r="20" spans="1:16" ht="12.75">
      <c r="A20" s="12"/>
      <c r="N20" s="43"/>
      <c r="O20" s="44"/>
      <c r="P20" s="1"/>
    </row>
    <row r="21" spans="1:16" ht="18.75" customHeight="1">
      <c r="A21" s="66" t="s">
        <v>9</v>
      </c>
      <c r="B21" s="66"/>
      <c r="C21" s="66"/>
      <c r="D21" s="66"/>
      <c r="E21" s="66"/>
      <c r="F21" s="66"/>
      <c r="G21" s="66"/>
      <c r="H21" s="66"/>
      <c r="I21" s="66"/>
      <c r="J21" s="66"/>
      <c r="K21" s="41">
        <f>SUM(K17:M19)</f>
        <v>273</v>
      </c>
      <c r="L21" s="41"/>
      <c r="M21" s="42"/>
      <c r="N21" s="39"/>
      <c r="O21" s="40"/>
      <c r="P21" s="4"/>
    </row>
    <row r="22" spans="1:16" ht="12.75" customHeight="1">
      <c r="A22" s="41" t="s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8"/>
      <c r="N22" s="39"/>
      <c r="O22" s="40"/>
      <c r="P22" s="4"/>
    </row>
    <row r="23" spans="1:16" ht="12.75">
      <c r="A23" s="12" t="s">
        <v>26</v>
      </c>
      <c r="B23" s="10" t="s">
        <v>2</v>
      </c>
      <c r="C23" s="27">
        <v>1496.5</v>
      </c>
      <c r="D23" s="30">
        <v>215</v>
      </c>
      <c r="E23" s="30">
        <v>316</v>
      </c>
      <c r="F23" s="37">
        <v>1061</v>
      </c>
      <c r="G23" s="13">
        <v>0.2</v>
      </c>
      <c r="H23" s="13">
        <v>0.22</v>
      </c>
      <c r="I23" s="36">
        <v>0.7</v>
      </c>
      <c r="J23" s="9">
        <v>18</v>
      </c>
      <c r="K23" s="56">
        <v>190</v>
      </c>
      <c r="L23" s="56"/>
      <c r="M23" s="51"/>
      <c r="N23" s="43"/>
      <c r="O23" s="44"/>
      <c r="P23" s="1"/>
    </row>
    <row r="24" spans="1:16" ht="25.5">
      <c r="A24" s="12" t="s">
        <v>27</v>
      </c>
      <c r="B24" s="10" t="s">
        <v>4</v>
      </c>
      <c r="C24" s="27">
        <v>400</v>
      </c>
      <c r="D24" s="9">
        <v>183</v>
      </c>
      <c r="E24" s="9">
        <v>189</v>
      </c>
      <c r="F24" s="38">
        <v>185</v>
      </c>
      <c r="G24" s="13">
        <v>0.5</v>
      </c>
      <c r="H24" s="13">
        <v>0.47</v>
      </c>
      <c r="I24" s="36">
        <v>0.47</v>
      </c>
      <c r="J24" s="9">
        <v>5</v>
      </c>
      <c r="K24" s="45">
        <v>8</v>
      </c>
      <c r="L24" s="45"/>
      <c r="M24" s="46"/>
      <c r="N24" s="43"/>
      <c r="O24" s="44"/>
      <c r="P24" s="1"/>
    </row>
    <row r="25" spans="1:16" ht="12.75">
      <c r="A25" s="12" t="s">
        <v>40</v>
      </c>
      <c r="B25" s="10" t="s">
        <v>38</v>
      </c>
      <c r="C25" s="27">
        <v>17.4</v>
      </c>
      <c r="D25" s="9">
        <v>0</v>
      </c>
      <c r="E25" s="9">
        <v>0</v>
      </c>
      <c r="F25" s="37">
        <v>0</v>
      </c>
      <c r="G25" s="13">
        <v>0</v>
      </c>
      <c r="H25" s="13">
        <v>0</v>
      </c>
      <c r="I25" s="36">
        <v>0</v>
      </c>
      <c r="J25" s="9">
        <v>0</v>
      </c>
      <c r="K25" s="51">
        <v>0</v>
      </c>
      <c r="L25" s="52"/>
      <c r="M25" s="23"/>
      <c r="N25" s="21"/>
      <c r="O25" s="22"/>
      <c r="P25" s="1"/>
    </row>
    <row r="26" spans="1:16" ht="12.75">
      <c r="A26" s="12" t="s">
        <v>41</v>
      </c>
      <c r="B26" s="10" t="s">
        <v>39</v>
      </c>
      <c r="C26" s="27">
        <v>210.3</v>
      </c>
      <c r="D26" s="9">
        <v>35</v>
      </c>
      <c r="E26" s="9">
        <v>29</v>
      </c>
      <c r="F26" s="37">
        <v>27</v>
      </c>
      <c r="G26" s="13">
        <v>0.2</v>
      </c>
      <c r="H26" s="13">
        <v>0.13</v>
      </c>
      <c r="I26" s="36">
        <v>0.12</v>
      </c>
      <c r="J26" s="9">
        <v>18</v>
      </c>
      <c r="K26" s="51">
        <v>4</v>
      </c>
      <c r="L26" s="52"/>
      <c r="M26" s="23"/>
      <c r="N26" s="21"/>
      <c r="O26" s="22"/>
      <c r="P26" s="1"/>
    </row>
    <row r="27" spans="1:16" ht="18.7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  <c r="J27" s="66"/>
      <c r="K27" s="41">
        <f>SUM(K23:M26)</f>
        <v>202</v>
      </c>
      <c r="L27" s="41"/>
      <c r="M27" s="42"/>
      <c r="N27" s="39"/>
      <c r="O27" s="40"/>
      <c r="P27" s="1"/>
    </row>
    <row r="28" spans="1:16" ht="12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8"/>
      <c r="N28" s="39"/>
      <c r="O28" s="40"/>
      <c r="P28" s="1"/>
    </row>
    <row r="29" spans="1:16" ht="12.75">
      <c r="A29" s="12" t="s">
        <v>28</v>
      </c>
      <c r="B29" s="10" t="s">
        <v>2</v>
      </c>
      <c r="C29" s="29">
        <v>3249.1</v>
      </c>
      <c r="D29" s="9">
        <v>509</v>
      </c>
      <c r="E29" s="9">
        <v>477</v>
      </c>
      <c r="F29" s="37">
        <v>487</v>
      </c>
      <c r="G29" s="13">
        <f>D29/C29</f>
        <v>0.15665876704318119</v>
      </c>
      <c r="H29" s="13">
        <v>0.17</v>
      </c>
      <c r="I29" s="36">
        <v>0.14</v>
      </c>
      <c r="J29" s="9">
        <v>18</v>
      </c>
      <c r="K29" s="56">
        <v>87</v>
      </c>
      <c r="L29" s="56"/>
      <c r="M29" s="51"/>
      <c r="N29" s="43"/>
      <c r="O29" s="44"/>
      <c r="P29" s="1"/>
    </row>
    <row r="30" spans="1:16" ht="38.25">
      <c r="A30" s="12" t="s">
        <v>29</v>
      </c>
      <c r="B30" s="10" t="s">
        <v>34</v>
      </c>
      <c r="C30" s="27">
        <v>171.3</v>
      </c>
      <c r="D30" s="9">
        <v>0</v>
      </c>
      <c r="E30" s="9">
        <v>0</v>
      </c>
      <c r="F30" s="37">
        <v>0</v>
      </c>
      <c r="G30" s="13">
        <f>D30/C30</f>
        <v>0</v>
      </c>
      <c r="H30" s="13">
        <v>0</v>
      </c>
      <c r="I30" s="36">
        <v>0</v>
      </c>
      <c r="J30" s="9">
        <v>0</v>
      </c>
      <c r="K30" s="56">
        <v>0</v>
      </c>
      <c r="L30" s="56"/>
      <c r="M30" s="51"/>
      <c r="N30" s="43"/>
      <c r="O30" s="44"/>
      <c r="P30" s="1"/>
    </row>
    <row r="31" spans="1:16" ht="12.75">
      <c r="A31" s="12" t="s">
        <v>30</v>
      </c>
      <c r="B31" s="10" t="s">
        <v>5</v>
      </c>
      <c r="C31" s="27">
        <v>1607.3</v>
      </c>
      <c r="D31" s="9">
        <v>77</v>
      </c>
      <c r="E31" s="9">
        <v>57</v>
      </c>
      <c r="F31" s="37">
        <v>160</v>
      </c>
      <c r="G31" s="13">
        <f>D31/C31</f>
        <v>0.047906426927144904</v>
      </c>
      <c r="H31" s="31">
        <v>0.03</v>
      </c>
      <c r="I31" s="36">
        <v>0.09</v>
      </c>
      <c r="J31" s="9">
        <v>1.5</v>
      </c>
      <c r="K31" s="56">
        <v>2</v>
      </c>
      <c r="L31" s="56"/>
      <c r="M31" s="51"/>
      <c r="N31" s="43"/>
      <c r="O31" s="44"/>
      <c r="P31" s="1"/>
    </row>
    <row r="32" spans="1:16" ht="12.75">
      <c r="A32" s="12" t="s">
        <v>31</v>
      </c>
      <c r="B32" s="10" t="s">
        <v>50</v>
      </c>
      <c r="C32" s="27"/>
      <c r="D32" s="9"/>
      <c r="E32" s="9"/>
      <c r="F32" s="13"/>
      <c r="G32" s="13"/>
      <c r="H32" s="13"/>
      <c r="I32" s="36"/>
      <c r="J32" s="27"/>
      <c r="K32" s="45">
        <v>0</v>
      </c>
      <c r="L32" s="45"/>
      <c r="M32" s="46"/>
      <c r="N32" s="43"/>
      <c r="O32" s="44"/>
      <c r="P32" s="1"/>
    </row>
    <row r="33" spans="1:16" ht="18.75" customHeight="1">
      <c r="A33" s="66" t="s">
        <v>9</v>
      </c>
      <c r="B33" s="66"/>
      <c r="C33" s="66"/>
      <c r="D33" s="66"/>
      <c r="E33" s="66"/>
      <c r="F33" s="66"/>
      <c r="G33" s="66"/>
      <c r="H33" s="66"/>
      <c r="I33" s="66"/>
      <c r="J33" s="66"/>
      <c r="K33" s="41">
        <f>SUM(K29:M32)</f>
        <v>89</v>
      </c>
      <c r="L33" s="41"/>
      <c r="M33" s="42"/>
      <c r="N33" s="39"/>
      <c r="O33" s="40"/>
      <c r="P33" s="1"/>
    </row>
    <row r="34" spans="1:16" ht="12.75" customHeight="1">
      <c r="A34" s="41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8"/>
      <c r="N34" s="39"/>
      <c r="O34" s="40"/>
      <c r="P34" s="4"/>
    </row>
    <row r="35" spans="1:16" ht="12.75">
      <c r="A35" s="12" t="s">
        <v>32</v>
      </c>
      <c r="B35" s="10" t="s">
        <v>1</v>
      </c>
      <c r="C35" s="28">
        <v>1351.6</v>
      </c>
      <c r="D35" s="9">
        <v>436</v>
      </c>
      <c r="E35" s="9">
        <v>456</v>
      </c>
      <c r="F35" s="37">
        <v>522</v>
      </c>
      <c r="G35" s="13">
        <v>0.3</v>
      </c>
      <c r="H35" s="13">
        <v>0.3</v>
      </c>
      <c r="I35" s="36">
        <v>0.38</v>
      </c>
      <c r="J35" s="9">
        <v>18</v>
      </c>
      <c r="K35" s="56">
        <v>90</v>
      </c>
      <c r="L35" s="56"/>
      <c r="M35" s="51"/>
      <c r="N35" s="43"/>
      <c r="O35" s="44"/>
      <c r="P35" s="1"/>
    </row>
    <row r="36" spans="1:16" ht="12.75">
      <c r="A36" s="12" t="s">
        <v>33</v>
      </c>
      <c r="B36" s="10" t="s">
        <v>7</v>
      </c>
      <c r="C36" s="27" t="s">
        <v>8</v>
      </c>
      <c r="D36" s="9">
        <v>967</v>
      </c>
      <c r="E36" s="9">
        <v>967</v>
      </c>
      <c r="F36" s="37">
        <v>785</v>
      </c>
      <c r="G36" s="13">
        <v>0.3</v>
      </c>
      <c r="H36" s="13">
        <v>0.3</v>
      </c>
      <c r="I36" s="36">
        <v>0.27</v>
      </c>
      <c r="J36" s="9">
        <v>13</v>
      </c>
      <c r="K36" s="45">
        <v>100</v>
      </c>
      <c r="L36" s="45"/>
      <c r="M36" s="46"/>
      <c r="N36" s="43"/>
      <c r="O36" s="44"/>
      <c r="P36" s="1"/>
    </row>
    <row r="37" spans="1:16" ht="18.75" customHeight="1">
      <c r="A37" s="66" t="s">
        <v>9</v>
      </c>
      <c r="B37" s="66"/>
      <c r="C37" s="66"/>
      <c r="D37" s="66"/>
      <c r="E37" s="66"/>
      <c r="F37" s="66"/>
      <c r="G37" s="66"/>
      <c r="H37" s="66"/>
      <c r="I37" s="66"/>
      <c r="J37" s="66"/>
      <c r="K37" s="41">
        <f>SUM(K35:M36)</f>
        <v>190</v>
      </c>
      <c r="L37" s="41"/>
      <c r="M37" s="42"/>
      <c r="N37" s="39"/>
      <c r="O37" s="40"/>
      <c r="P37" s="1"/>
    </row>
    <row r="38" spans="1:16" ht="18.75" customHeight="1">
      <c r="A38" s="63" t="s">
        <v>10</v>
      </c>
      <c r="B38" s="64"/>
      <c r="C38" s="64"/>
      <c r="D38" s="64"/>
      <c r="E38" s="64"/>
      <c r="F38" s="64"/>
      <c r="G38" s="64"/>
      <c r="H38" s="64"/>
      <c r="I38" s="64"/>
      <c r="J38" s="65"/>
      <c r="K38" s="41">
        <f>K37+K33+K27+K21</f>
        <v>754</v>
      </c>
      <c r="L38" s="41"/>
      <c r="M38" s="42"/>
      <c r="N38" s="39"/>
      <c r="O38" s="40"/>
      <c r="P38" s="1"/>
    </row>
    <row r="39" spans="1:16" ht="12.75">
      <c r="A39" s="57" t="s">
        <v>42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  <c r="M39" s="1"/>
      <c r="N39" s="19"/>
      <c r="O39" s="4"/>
      <c r="P39" s="1"/>
    </row>
    <row r="40" spans="1:15" ht="35.2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N40" s="20"/>
      <c r="O40" s="15"/>
    </row>
  </sheetData>
  <sheetProtection/>
  <mergeCells count="68">
    <mergeCell ref="A21:J21"/>
    <mergeCell ref="J11:J14"/>
    <mergeCell ref="J10:L10"/>
    <mergeCell ref="A16:L16"/>
    <mergeCell ref="G10:I12"/>
    <mergeCell ref="F13:F14"/>
    <mergeCell ref="N20:O20"/>
    <mergeCell ref="N18:O18"/>
    <mergeCell ref="C10:C14"/>
    <mergeCell ref="D10:F12"/>
    <mergeCell ref="B10:B14"/>
    <mergeCell ref="K17:L17"/>
    <mergeCell ref="K36:M36"/>
    <mergeCell ref="N28:O28"/>
    <mergeCell ref="N30:O30"/>
    <mergeCell ref="N36:O36"/>
    <mergeCell ref="N29:O29"/>
    <mergeCell ref="N27:O27"/>
    <mergeCell ref="A8:O8"/>
    <mergeCell ref="N34:O34"/>
    <mergeCell ref="N37:O37"/>
    <mergeCell ref="K37:M37"/>
    <mergeCell ref="N35:O35"/>
    <mergeCell ref="K30:M30"/>
    <mergeCell ref="N31:O31"/>
    <mergeCell ref="N21:O21"/>
    <mergeCell ref="A34:L34"/>
    <mergeCell ref="A37:J37"/>
    <mergeCell ref="A1:O1"/>
    <mergeCell ref="A3:O4"/>
    <mergeCell ref="A6:O6"/>
    <mergeCell ref="A7:O7"/>
    <mergeCell ref="K31:M31"/>
    <mergeCell ref="A27:J27"/>
    <mergeCell ref="K27:M27"/>
    <mergeCell ref="K29:M29"/>
    <mergeCell ref="A28:L28"/>
    <mergeCell ref="N24:O24"/>
    <mergeCell ref="A39:L40"/>
    <mergeCell ref="A38:J38"/>
    <mergeCell ref="N33:O33"/>
    <mergeCell ref="N32:O32"/>
    <mergeCell ref="K38:M38"/>
    <mergeCell ref="K35:M35"/>
    <mergeCell ref="K32:M32"/>
    <mergeCell ref="N38:O38"/>
    <mergeCell ref="A33:J33"/>
    <mergeCell ref="K33:M33"/>
    <mergeCell ref="K25:L25"/>
    <mergeCell ref="K26:L26"/>
    <mergeCell ref="A10:A14"/>
    <mergeCell ref="N15:O15"/>
    <mergeCell ref="N16:O16"/>
    <mergeCell ref="N19:O19"/>
    <mergeCell ref="N17:O17"/>
    <mergeCell ref="K24:M24"/>
    <mergeCell ref="K23:M23"/>
    <mergeCell ref="I13:I14"/>
    <mergeCell ref="N22:O22"/>
    <mergeCell ref="K21:M21"/>
    <mergeCell ref="A22:L22"/>
    <mergeCell ref="N23:O23"/>
    <mergeCell ref="K19:M19"/>
    <mergeCell ref="H13:H14"/>
    <mergeCell ref="E13:E14"/>
    <mergeCell ref="K11:L14"/>
    <mergeCell ref="K15:M15"/>
    <mergeCell ref="K18:M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8">
      <selection activeCell="K29" sqref="K16:M29"/>
    </sheetView>
  </sheetViews>
  <sheetFormatPr defaultColWidth="9.140625" defaultRowHeight="15"/>
  <cols>
    <col min="1" max="1" width="8.00390625" style="2" customWidth="1"/>
    <col min="2" max="2" width="20.140625" style="2" customWidth="1"/>
    <col min="3" max="3" width="10.28125" style="25" customWidth="1"/>
    <col min="4" max="4" width="8.7109375" style="2" customWidth="1"/>
    <col min="5" max="5" width="7.140625" style="2" customWidth="1"/>
    <col min="6" max="6" width="6.7109375" style="2" customWidth="1"/>
    <col min="7" max="7" width="6.140625" style="2" customWidth="1"/>
    <col min="8" max="8" width="6.7109375" style="2" customWidth="1"/>
    <col min="9" max="9" width="6.8515625" style="2" customWidth="1"/>
    <col min="10" max="12" width="10.140625" style="2" customWidth="1"/>
    <col min="13" max="13" width="6.57421875" style="2" hidden="1" customWidth="1"/>
    <col min="14" max="14" width="9.140625" style="2" customWidth="1"/>
    <col min="15" max="15" width="4.57421875" style="2" customWidth="1"/>
    <col min="16" max="16384" width="9.140625" style="2" customWidth="1"/>
  </cols>
  <sheetData>
    <row r="1" spans="1:15" ht="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5"/>
      <c r="B2" s="6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68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" customHeight="1" hidden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">
      <c r="A5" s="5"/>
      <c r="B5" s="6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">
      <c r="A8" s="67" t="s">
        <v>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ht="12.75">
      <c r="A9" s="3"/>
    </row>
    <row r="10" spans="1:16" ht="51.75" customHeight="1">
      <c r="A10" s="53" t="s">
        <v>22</v>
      </c>
      <c r="B10" s="48" t="s">
        <v>11</v>
      </c>
      <c r="C10" s="70" t="s">
        <v>12</v>
      </c>
      <c r="D10" s="48" t="s">
        <v>13</v>
      </c>
      <c r="E10" s="48"/>
      <c r="F10" s="48"/>
      <c r="G10" s="48" t="s">
        <v>14</v>
      </c>
      <c r="H10" s="48"/>
      <c r="I10" s="48"/>
      <c r="J10" s="48" t="s">
        <v>0</v>
      </c>
      <c r="K10" s="48"/>
      <c r="L10" s="48"/>
      <c r="M10" s="16"/>
      <c r="N10" s="19"/>
      <c r="O10" s="4"/>
      <c r="P10" s="1"/>
    </row>
    <row r="11" spans="1:16" ht="18.75" customHeight="1">
      <c r="A11" s="53"/>
      <c r="B11" s="48"/>
      <c r="C11" s="70"/>
      <c r="D11" s="48"/>
      <c r="E11" s="48"/>
      <c r="F11" s="48"/>
      <c r="G11" s="48"/>
      <c r="H11" s="48"/>
      <c r="I11" s="48"/>
      <c r="J11" s="48" t="s">
        <v>45</v>
      </c>
      <c r="K11" s="48" t="s">
        <v>17</v>
      </c>
      <c r="L11" s="48"/>
      <c r="M11" s="17"/>
      <c r="N11" s="19"/>
      <c r="O11" s="11"/>
      <c r="P11" s="1"/>
    </row>
    <row r="12" spans="1:16" ht="6" customHeight="1">
      <c r="A12" s="53"/>
      <c r="B12" s="48"/>
      <c r="C12" s="70"/>
      <c r="D12" s="48"/>
      <c r="E12" s="48"/>
      <c r="F12" s="48"/>
      <c r="G12" s="48"/>
      <c r="H12" s="48"/>
      <c r="I12" s="48"/>
      <c r="J12" s="48"/>
      <c r="K12" s="48"/>
      <c r="L12" s="48"/>
      <c r="M12" s="16"/>
      <c r="N12" s="19"/>
      <c r="O12" s="4"/>
      <c r="P12" s="1"/>
    </row>
    <row r="13" spans="1:16" ht="30.75" customHeight="1">
      <c r="A13" s="53"/>
      <c r="B13" s="48"/>
      <c r="C13" s="70"/>
      <c r="D13" s="33" t="s">
        <v>36</v>
      </c>
      <c r="E13" s="47" t="s">
        <v>37</v>
      </c>
      <c r="F13" s="47" t="s">
        <v>44</v>
      </c>
      <c r="G13" s="33" t="s">
        <v>36</v>
      </c>
      <c r="H13" s="47" t="s">
        <v>37</v>
      </c>
      <c r="I13" s="47" t="s">
        <v>44</v>
      </c>
      <c r="J13" s="48"/>
      <c r="K13" s="48"/>
      <c r="L13" s="48"/>
      <c r="M13" s="16"/>
      <c r="N13" s="19"/>
      <c r="O13" s="4"/>
      <c r="P13" s="1"/>
    </row>
    <row r="14" spans="1:16" ht="3" customHeight="1" hidden="1">
      <c r="A14" s="53"/>
      <c r="B14" s="48"/>
      <c r="C14" s="70"/>
      <c r="D14" s="33"/>
      <c r="E14" s="47"/>
      <c r="F14" s="47"/>
      <c r="G14" s="33"/>
      <c r="H14" s="47"/>
      <c r="I14" s="47"/>
      <c r="J14" s="48"/>
      <c r="K14" s="48"/>
      <c r="L14" s="48"/>
      <c r="M14" s="16"/>
      <c r="N14" s="19"/>
      <c r="O14" s="4"/>
      <c r="P14" s="1"/>
    </row>
    <row r="15" spans="1:16" s="8" customFormat="1" ht="15" customHeight="1">
      <c r="A15" s="14">
        <v>1</v>
      </c>
      <c r="B15" s="14">
        <v>2</v>
      </c>
      <c r="C15" s="26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49">
        <v>11</v>
      </c>
      <c r="L15" s="49"/>
      <c r="M15" s="50"/>
      <c r="N15" s="54"/>
      <c r="O15" s="55"/>
      <c r="P15" s="7"/>
    </row>
    <row r="16" spans="1:16" ht="12.75">
      <c r="A16" s="12" t="s">
        <v>23</v>
      </c>
      <c r="B16" s="10" t="s">
        <v>2</v>
      </c>
      <c r="C16" s="27">
        <v>1037.9</v>
      </c>
      <c r="D16" s="9">
        <v>497</v>
      </c>
      <c r="E16" s="9">
        <v>500</v>
      </c>
      <c r="F16" s="9">
        <v>173</v>
      </c>
      <c r="G16" s="13">
        <v>0.4</v>
      </c>
      <c r="H16" s="13">
        <v>0.5</v>
      </c>
      <c r="I16" s="13">
        <v>0.2</v>
      </c>
      <c r="J16" s="9">
        <v>18</v>
      </c>
      <c r="K16" s="45">
        <v>30</v>
      </c>
      <c r="L16" s="45"/>
      <c r="M16" s="32">
        <f>SUM(K16)</f>
        <v>30</v>
      </c>
      <c r="N16" s="43"/>
      <c r="O16" s="44"/>
      <c r="P16" s="1"/>
    </row>
    <row r="17" spans="1:16" ht="12.75">
      <c r="A17" s="12" t="s">
        <v>24</v>
      </c>
      <c r="B17" s="10" t="s">
        <v>3</v>
      </c>
      <c r="C17" s="27">
        <v>759.3</v>
      </c>
      <c r="D17" s="9">
        <v>626</v>
      </c>
      <c r="E17" s="9">
        <v>645</v>
      </c>
      <c r="F17" s="27">
        <v>644</v>
      </c>
      <c r="G17" s="13">
        <v>0.8</v>
      </c>
      <c r="H17" s="13">
        <v>0.8</v>
      </c>
      <c r="I17" s="34">
        <v>0.85</v>
      </c>
      <c r="J17" s="27">
        <v>6</v>
      </c>
      <c r="K17" s="45">
        <v>40</v>
      </c>
      <c r="L17" s="45"/>
      <c r="M17" s="46"/>
      <c r="N17" s="43"/>
      <c r="O17" s="44"/>
      <c r="P17" s="1"/>
    </row>
    <row r="18" spans="1:16" ht="12.75">
      <c r="A18" s="12" t="s">
        <v>25</v>
      </c>
      <c r="B18" s="10" t="s">
        <v>46</v>
      </c>
      <c r="C18" s="27">
        <v>1290</v>
      </c>
      <c r="D18" s="9">
        <v>453</v>
      </c>
      <c r="E18" s="9">
        <v>483</v>
      </c>
      <c r="F18" s="27">
        <v>505</v>
      </c>
      <c r="G18" s="13">
        <v>0.3</v>
      </c>
      <c r="H18" s="13">
        <v>0.4</v>
      </c>
      <c r="I18" s="34">
        <v>0.4</v>
      </c>
      <c r="J18" s="27">
        <v>18</v>
      </c>
      <c r="K18" s="45">
        <v>90</v>
      </c>
      <c r="L18" s="45"/>
      <c r="M18" s="46"/>
      <c r="N18" s="43"/>
      <c r="O18" s="44"/>
      <c r="P18" s="1"/>
    </row>
    <row r="19" spans="1:16" ht="12.75">
      <c r="A19" s="12" t="s">
        <v>26</v>
      </c>
      <c r="B19" s="10" t="s">
        <v>2</v>
      </c>
      <c r="C19" s="27">
        <v>1388.8</v>
      </c>
      <c r="D19" s="9">
        <v>119</v>
      </c>
      <c r="E19" s="30">
        <v>215</v>
      </c>
      <c r="F19" s="30">
        <v>316</v>
      </c>
      <c r="G19" s="13">
        <v>0.2</v>
      </c>
      <c r="H19" s="13">
        <v>0.2</v>
      </c>
      <c r="I19" s="13">
        <v>0.22</v>
      </c>
      <c r="J19" s="9">
        <v>8</v>
      </c>
      <c r="K19" s="56">
        <v>25</v>
      </c>
      <c r="L19" s="56"/>
      <c r="M19" s="51"/>
      <c r="N19" s="43"/>
      <c r="O19" s="44"/>
      <c r="P19" s="1"/>
    </row>
    <row r="20" spans="1:16" ht="25.5">
      <c r="A20" s="12" t="s">
        <v>27</v>
      </c>
      <c r="B20" s="10" t="s">
        <v>4</v>
      </c>
      <c r="C20" s="27">
        <v>400</v>
      </c>
      <c r="D20" s="9">
        <v>294</v>
      </c>
      <c r="E20" s="9">
        <v>183</v>
      </c>
      <c r="F20" s="9">
        <v>189</v>
      </c>
      <c r="G20" s="13">
        <v>0.3</v>
      </c>
      <c r="H20" s="13">
        <v>0.5</v>
      </c>
      <c r="I20" s="13">
        <v>0.47</v>
      </c>
      <c r="J20" s="9">
        <v>9</v>
      </c>
      <c r="K20" s="45">
        <v>8</v>
      </c>
      <c r="L20" s="45"/>
      <c r="M20" s="46"/>
      <c r="N20" s="43"/>
      <c r="O20" s="44"/>
      <c r="P20" s="1"/>
    </row>
    <row r="21" spans="1:16" ht="12.75">
      <c r="A21" s="12" t="s">
        <v>40</v>
      </c>
      <c r="B21" s="10" t="s">
        <v>38</v>
      </c>
      <c r="C21" s="27">
        <v>17.4</v>
      </c>
      <c r="D21" s="9">
        <v>0</v>
      </c>
      <c r="E21" s="9">
        <v>0</v>
      </c>
      <c r="F21" s="9">
        <v>0</v>
      </c>
      <c r="G21" s="9">
        <v>0</v>
      </c>
      <c r="H21" s="13">
        <v>0</v>
      </c>
      <c r="I21" s="13">
        <v>0</v>
      </c>
      <c r="J21" s="9">
        <v>0</v>
      </c>
      <c r="K21" s="51">
        <v>0</v>
      </c>
      <c r="L21" s="52"/>
      <c r="M21" s="23">
        <f>SUM(K21)</f>
        <v>0</v>
      </c>
      <c r="N21" s="21"/>
      <c r="O21" s="22"/>
      <c r="P21" s="1"/>
    </row>
    <row r="22" spans="1:16" ht="12.75">
      <c r="A22" s="12" t="s">
        <v>41</v>
      </c>
      <c r="B22" s="10" t="s">
        <v>39</v>
      </c>
      <c r="C22" s="27">
        <v>210.3</v>
      </c>
      <c r="D22" s="9">
        <v>0</v>
      </c>
      <c r="E22" s="9">
        <v>35</v>
      </c>
      <c r="F22" s="9">
        <v>29</v>
      </c>
      <c r="G22" s="9">
        <v>0</v>
      </c>
      <c r="H22" s="13">
        <v>0.2</v>
      </c>
      <c r="I22" s="13">
        <v>0.13</v>
      </c>
      <c r="J22" s="9">
        <v>18</v>
      </c>
      <c r="K22" s="51"/>
      <c r="L22" s="52"/>
      <c r="M22" s="23"/>
      <c r="N22" s="21"/>
      <c r="O22" s="22"/>
      <c r="P22" s="1"/>
    </row>
    <row r="23" spans="1:16" ht="12.75">
      <c r="A23" s="12" t="s">
        <v>28</v>
      </c>
      <c r="B23" s="10" t="s">
        <v>2</v>
      </c>
      <c r="C23" s="29">
        <v>2738.4</v>
      </c>
      <c r="D23" s="9">
        <v>428</v>
      </c>
      <c r="E23" s="9">
        <v>509</v>
      </c>
      <c r="F23" s="9">
        <v>477</v>
      </c>
      <c r="G23" s="13">
        <v>0.2</v>
      </c>
      <c r="H23" s="13">
        <f>E23/C23</f>
        <v>0.18587496348232543</v>
      </c>
      <c r="I23" s="13">
        <v>0.17</v>
      </c>
      <c r="J23" s="9">
        <v>18</v>
      </c>
      <c r="K23" s="56">
        <v>85</v>
      </c>
      <c r="L23" s="56"/>
      <c r="M23" s="51"/>
      <c r="N23" s="43"/>
      <c r="O23" s="44"/>
      <c r="P23" s="1"/>
    </row>
    <row r="24" spans="1:16" ht="38.25">
      <c r="A24" s="12" t="s">
        <v>29</v>
      </c>
      <c r="B24" s="10" t="s">
        <v>34</v>
      </c>
      <c r="C24" s="27">
        <v>171.3</v>
      </c>
      <c r="D24" s="9">
        <v>0</v>
      </c>
      <c r="E24" s="9">
        <v>0</v>
      </c>
      <c r="F24" s="9">
        <v>0</v>
      </c>
      <c r="G24" s="9">
        <v>0</v>
      </c>
      <c r="H24" s="13">
        <f>E24/C24</f>
        <v>0</v>
      </c>
      <c r="I24" s="13">
        <v>0</v>
      </c>
      <c r="J24" s="9">
        <v>0</v>
      </c>
      <c r="K24" s="56">
        <v>0</v>
      </c>
      <c r="L24" s="56"/>
      <c r="M24" s="51"/>
      <c r="N24" s="43"/>
      <c r="O24" s="44"/>
      <c r="P24" s="1"/>
    </row>
    <row r="25" spans="1:16" ht="12.75">
      <c r="A25" s="12" t="s">
        <v>30</v>
      </c>
      <c r="B25" s="10" t="s">
        <v>5</v>
      </c>
      <c r="C25" s="27">
        <v>1607.3</v>
      </c>
      <c r="D25" s="9">
        <v>66</v>
      </c>
      <c r="E25" s="9">
        <v>77</v>
      </c>
      <c r="F25" s="9">
        <v>57</v>
      </c>
      <c r="G25" s="9">
        <v>0</v>
      </c>
      <c r="H25" s="13">
        <f>E25/C25</f>
        <v>0.047906426927144904</v>
      </c>
      <c r="I25" s="31">
        <v>0.03</v>
      </c>
      <c r="J25" s="9">
        <v>6</v>
      </c>
      <c r="K25" s="56">
        <v>3</v>
      </c>
      <c r="L25" s="56"/>
      <c r="M25" s="51"/>
      <c r="N25" s="43"/>
      <c r="O25" s="44"/>
      <c r="P25" s="1"/>
    </row>
    <row r="26" spans="1:16" ht="12.75">
      <c r="A26" s="12" t="s">
        <v>31</v>
      </c>
      <c r="B26" s="10" t="s">
        <v>6</v>
      </c>
      <c r="C26" s="27">
        <v>554</v>
      </c>
      <c r="D26" s="9">
        <v>74</v>
      </c>
      <c r="E26" s="9">
        <v>69</v>
      </c>
      <c r="F26" s="9">
        <v>59</v>
      </c>
      <c r="G26" s="13">
        <v>0.14</v>
      </c>
      <c r="H26" s="13">
        <f>E26/C26</f>
        <v>0.12454873646209386</v>
      </c>
      <c r="I26" s="13">
        <v>0.1</v>
      </c>
      <c r="J26" s="35">
        <v>18</v>
      </c>
      <c r="K26" s="71">
        <v>10</v>
      </c>
      <c r="L26" s="71"/>
      <c r="M26" s="72"/>
      <c r="N26" s="43"/>
      <c r="O26" s="44"/>
      <c r="P26" s="1"/>
    </row>
    <row r="27" spans="1:16" ht="12.75">
      <c r="A27" s="12" t="s">
        <v>32</v>
      </c>
      <c r="B27" s="10" t="s">
        <v>1</v>
      </c>
      <c r="C27" s="28">
        <v>1351.6</v>
      </c>
      <c r="D27" s="9">
        <v>317</v>
      </c>
      <c r="E27" s="9">
        <v>436</v>
      </c>
      <c r="F27" s="9">
        <v>456</v>
      </c>
      <c r="G27" s="13">
        <v>0.3</v>
      </c>
      <c r="H27" s="13">
        <v>0.3</v>
      </c>
      <c r="I27" s="13">
        <v>0.3</v>
      </c>
      <c r="J27" s="9">
        <v>18</v>
      </c>
      <c r="K27" s="56">
        <v>82</v>
      </c>
      <c r="L27" s="56"/>
      <c r="M27" s="51"/>
      <c r="N27" s="43"/>
      <c r="O27" s="44"/>
      <c r="P27" s="1"/>
    </row>
    <row r="28" spans="1:16" ht="12.75">
      <c r="A28" s="12" t="s">
        <v>33</v>
      </c>
      <c r="B28" s="10" t="s">
        <v>7</v>
      </c>
      <c r="C28" s="27" t="s">
        <v>8</v>
      </c>
      <c r="D28" s="9">
        <v>1420</v>
      </c>
      <c r="E28" s="9">
        <v>967</v>
      </c>
      <c r="F28" s="9">
        <v>967</v>
      </c>
      <c r="G28" s="13">
        <v>0.4</v>
      </c>
      <c r="H28" s="13">
        <v>0.3</v>
      </c>
      <c r="I28" s="13">
        <v>0.3</v>
      </c>
      <c r="J28" s="9">
        <v>14</v>
      </c>
      <c r="K28" s="45">
        <v>130</v>
      </c>
      <c r="L28" s="45"/>
      <c r="M28" s="46"/>
      <c r="N28" s="43"/>
      <c r="O28" s="44"/>
      <c r="P28" s="1"/>
    </row>
    <row r="29" spans="1:16" ht="18.75" customHeight="1">
      <c r="A29" s="63" t="s">
        <v>10</v>
      </c>
      <c r="B29" s="64"/>
      <c r="C29" s="64"/>
      <c r="D29" s="64"/>
      <c r="E29" s="64"/>
      <c r="F29" s="64"/>
      <c r="G29" s="64"/>
      <c r="H29" s="64"/>
      <c r="I29" s="64"/>
      <c r="J29" s="65"/>
      <c r="K29" s="41">
        <f>SUM(K16:K28)</f>
        <v>503</v>
      </c>
      <c r="L29" s="41"/>
      <c r="M29" s="42"/>
      <c r="N29" s="39"/>
      <c r="O29" s="40"/>
      <c r="P29" s="1"/>
    </row>
    <row r="30" spans="1:16" ht="12.75">
      <c r="A30" s="57" t="s">
        <v>42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"/>
      <c r="N30" s="19"/>
      <c r="O30" s="4"/>
      <c r="P30" s="1"/>
    </row>
    <row r="31" spans="1:15" ht="35.2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N31" s="20"/>
      <c r="O31" s="15"/>
    </row>
  </sheetData>
  <sheetProtection/>
  <mergeCells count="47">
    <mergeCell ref="A29:J29"/>
    <mergeCell ref="K29:M29"/>
    <mergeCell ref="N29:O29"/>
    <mergeCell ref="A30:L31"/>
    <mergeCell ref="K27:M27"/>
    <mergeCell ref="N27:O27"/>
    <mergeCell ref="K28:M28"/>
    <mergeCell ref="N28:O28"/>
    <mergeCell ref="K26:M26"/>
    <mergeCell ref="N26:O26"/>
    <mergeCell ref="K23:M23"/>
    <mergeCell ref="N23:O23"/>
    <mergeCell ref="K24:M24"/>
    <mergeCell ref="N24:O24"/>
    <mergeCell ref="K25:M25"/>
    <mergeCell ref="N25:O25"/>
    <mergeCell ref="K21:L21"/>
    <mergeCell ref="K22:L22"/>
    <mergeCell ref="K19:M19"/>
    <mergeCell ref="N19:O19"/>
    <mergeCell ref="K20:M20"/>
    <mergeCell ref="N20:O20"/>
    <mergeCell ref="K17:M17"/>
    <mergeCell ref="N17:O17"/>
    <mergeCell ref="K18:M18"/>
    <mergeCell ref="N18:O18"/>
    <mergeCell ref="K15:M15"/>
    <mergeCell ref="N15:O15"/>
    <mergeCell ref="K16:L16"/>
    <mergeCell ref="N16:O16"/>
    <mergeCell ref="J10:L10"/>
    <mergeCell ref="J11:J14"/>
    <mergeCell ref="K11:L14"/>
    <mergeCell ref="E13:E14"/>
    <mergeCell ref="F13:F14"/>
    <mergeCell ref="H13:H14"/>
    <mergeCell ref="I13:I14"/>
    <mergeCell ref="A1:O1"/>
    <mergeCell ref="A3:O4"/>
    <mergeCell ref="A6:O6"/>
    <mergeCell ref="A7:O7"/>
    <mergeCell ref="A8:O8"/>
    <mergeCell ref="A10:A14"/>
    <mergeCell ref="B10:B14"/>
    <mergeCell ref="C10:C14"/>
    <mergeCell ref="D10:F12"/>
    <mergeCell ref="G10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2014-06-03T23:43:24Z</cp:lastPrinted>
  <dcterms:created xsi:type="dcterms:W3CDTF">2006-09-16T00:00:00Z</dcterms:created>
  <dcterms:modified xsi:type="dcterms:W3CDTF">2019-04-17T08:45:01Z</dcterms:modified>
  <cp:category/>
  <cp:version/>
  <cp:contentType/>
  <cp:contentStatus/>
</cp:coreProperties>
</file>