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<sst xmlns="http://schemas.openxmlformats.org/spreadsheetml/2006/main" count="241" uniqueCount="239">
  <si>
    <t xml:space="preserve">  Денежные взыскания (штрафы) за правонарушения в области дорожного движения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</si>
  <si>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</si>
  <si>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</si>
  <si>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</si>
  <si>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</si>
  <si>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</si>
  <si>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</si>
  <si>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</si>
  <si>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Приложение      №2       к     Решению </t>
  </si>
  <si>
    <t xml:space="preserve">Совета   муниципального      района </t>
  </si>
  <si>
    <t>"Карымский район"</t>
  </si>
  <si>
    <t>Исполнено, тыс.рублей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</si>
  <si>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</si>
  <si>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</si>
  <si>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</si>
  <si>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</si>
  <si>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</si>
  <si>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</si>
  <si>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</si>
  <si>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</si>
  <si>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</si>
  <si>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</si>
  <si>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</si>
  <si>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</si>
  <si>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</si>
  <si>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</si>
  <si>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</si>
  <si>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</si>
  <si>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</si>
  <si>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</si>
  <si>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</si>
  <si>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</si>
  <si>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Наименование показателя</t>
  </si>
  <si>
    <t xml:space="preserve">Код дохода по бюджетной классификации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</si>
  <si>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</si>
  <si>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</si>
  <si>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</si>
  <si>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</si>
  <si>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</si>
  <si>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</si>
  <si>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</si>
  <si>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</si>
  <si>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</si>
  <si>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</si>
  <si>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</si>
  <si>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</si>
  <si>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</si>
  <si>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</si>
  <si>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</si>
  <si>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</si>
  <si>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</si>
  <si>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</si>
  <si>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</si>
  <si>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</si>
  <si>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</si>
  <si>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</si>
  <si>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</si>
  <si>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</si>
  <si>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</si>
  <si>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</si>
  <si>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</si>
  <si>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</si>
  <si>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</si>
  <si>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</si>
  <si>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</si>
  <si>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</si>
  <si>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</si>
  <si>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</si>
  <si>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</si>
  <si>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</si>
  <si>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</si>
  <si>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</si>
  <si>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</si>
  <si>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</si>
  <si>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</si>
  <si>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</si>
  <si>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</si>
  <si>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</si>
  <si>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</si>
  <si>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</si>
  <si>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</si>
  <si>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</si>
  <si>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</si>
  <si>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</si>
  <si>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</si>
  <si>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</si>
  <si>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</si>
  <si>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</si>
  <si>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</si>
  <si>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000 1 01 02040 01 0000 110</t>
  </si>
  <si>
    <t>000 1 03 00000 00 0000 000</t>
  </si>
  <si>
    <t>000 1 03 02000 01 0000 110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</si>
  <si>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</si>
  <si>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</si>
  <si>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</si>
  <si>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</si>
  <si>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</si>
  <si>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</si>
  <si>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</si>
  <si>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</si>
  <si>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</si>
  <si>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</si>
  <si>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</si>
  <si>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 xml:space="preserve">  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</si>
  <si>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</si>
  <si>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</si>
  <si>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>000 1 05 04020 02 0000 110</t>
  </si>
  <si>
    <t>000 1 07 00000 00 0000 000</t>
  </si>
  <si>
    <t>000 1 07 01000 01 0000 110</t>
  </si>
  <si>
    <t>000 1 07 01020 01 0000 110</t>
  </si>
  <si>
    <t>000 1 07 01030 01 0000 110</t>
  </si>
  <si>
    <t>000 1 08 00000 00 0000 000</t>
  </si>
  <si>
    <t>000 1 08 03000 01 0000 110</t>
  </si>
  <si>
    <t>000 1 08 03010 01 0000 110</t>
  </si>
  <si>
    <t>000 1 11 00000 00 0000 000</t>
  </si>
  <si>
    <t>000 1 11 05000 00 0000 120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</si>
  <si>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</si>
  <si>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</si>
  <si>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</si>
  <si>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000 1 11 05013 13 0000 120</t>
  </si>
  <si>
    <t>000 1 11 09000 00 0000 120</t>
  </si>
  <si>
    <t>000 1 11 09040 00 0000 120</t>
  </si>
  <si>
    <t>000 1 11 09045 05 0000 120</t>
  </si>
  <si>
    <t>000 1 12 00000 00 0000 000</t>
  </si>
  <si>
    <t>000 1 12 01000 01 0000 120</t>
  </si>
  <si>
    <t xml:space="preserve">  Плата за выбросы загрязняющих веществ в атмосферный воздух стационарными объектами 7</t>
  </si>
  <si>
    <t>000 1 12 01010 01 0000 120</t>
  </si>
  <si>
    <t>000 1 12 01030 01 0000 120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</si>
  <si>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</si>
  <si>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</si>
  <si>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</si>
  <si>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</si>
  <si>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</si>
  <si>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</si>
  <si>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</si>
  <si>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</si>
  <si>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</si>
  <si>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</si>
  <si>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</si>
  <si>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</si>
  <si>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</si>
  <si>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</si>
  <si>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</si>
  <si>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</si>
  <si>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</si>
  <si>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</si>
  <si>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</si>
  <si>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</si>
  <si>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</si>
  <si>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</si>
  <si>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</si>
  <si>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000 1 14 06013 13 0000 430</t>
  </si>
  <si>
    <t>000 1 16 00000 00 0000 000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</si>
  <si>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</si>
  <si>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</si>
  <si>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</si>
  <si>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000 1 16 03030 01 0000 140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</si>
  <si>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</si>
  <si>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</si>
  <si>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</si>
  <si>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</si>
  <si>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000 1 16 08010 01 0000 140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</si>
  <si>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</si>
  <si>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</si>
  <si>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</si>
  <si>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</si>
  <si>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</si>
  <si>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</si>
  <si>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 xml:space="preserve">  Прочие денежные взыскания (штрафы) за правонарушения в области дорожного движения</t>
  </si>
  <si>
    <t>000 1 16 30030 01 0000 140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</si>
  <si>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</si>
  <si>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</si>
  <si>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</si>
  <si>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</si>
  <si>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 xml:space="preserve">  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</si>
  <si>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</si>
  <si>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</si>
  <si>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</si>
  <si>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</si>
  <si>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</si>
  <si>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</si>
  <si>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</si>
  <si>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000 2 00 00000 00 0000 000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</si>
  <si>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</si>
  <si>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</si>
  <si>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</si>
  <si>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>000 2 02 15001 00 0000 151</t>
  </si>
  <si>
    <t>000 2 02 15001 05 0000 151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</si>
  <si>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</si>
  <si>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</si>
  <si>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</si>
  <si>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000 2 02 15002 05 0000 151</t>
  </si>
  <si>
    <t>000 2 02 20000 00 0000 151</t>
  </si>
  <si>
    <t>000 2 02 25097 00 0000 151</t>
  </si>
  <si>
    <t>000 2 02 25097 05 0000 151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</si>
  <si>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</si>
  <si>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</si>
  <si>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</si>
  <si>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</si>
  <si>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 xml:space="preserve">  Субсидия бюджетам на поддержку отрасли культуры</t>
  </si>
  <si>
    <t>000 2 02 25519 00 0000 151</t>
  </si>
  <si>
    <t xml:space="preserve">  Субсидия бюджетам муниципальных районов на поддержку отрасли культуры</t>
  </si>
  <si>
    <t>000 2 02 25519 05 0000 151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</si>
  <si>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</si>
  <si>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</si>
  <si>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 xml:space="preserve">  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</si>
  <si>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</si>
  <si>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 xml:space="preserve">  Субсидии бюджетам на реализацию мероприятий по устойчивому развитию сельских территорий</t>
  </si>
  <si>
    <t>000 2 02 25567 00 0000 151</t>
  </si>
  <si>
    <t xml:space="preserve">  Субсидии бюджетам муниципальных районов на реализацию мероприятий по устойчивому развитию сельских территорий</t>
  </si>
  <si>
    <t>000 2 02 25567 05 0000 151</t>
  </si>
  <si>
    <t>000 2 02 29999 00 0000 151</t>
  </si>
  <si>
    <t>000 2 02 29999 05 0000 151</t>
  </si>
  <si>
    <t xml:space="preserve">  Субвенции бюджетам бюджетной системы Российской Федерации</t>
  </si>
  <si>
    <t>000 2 02 30000 00 0000 151</t>
  </si>
  <si>
    <t>000 2 02 30024 00 0000 151</t>
  </si>
  <si>
    <t>000 2 02 30024 05 0000 151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</si>
  <si>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</si>
  <si>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</si>
  <si>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000 2 02 30027 05 0000 151</t>
  </si>
  <si>
    <t>000 2 02 35118 00 0000 151</t>
  </si>
  <si>
    <t>000 2 02 35118 05 0000 151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</si>
  <si>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</si>
  <si>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</si>
  <si>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</si>
  <si>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</si>
  <si>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</si>
  <si>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</si>
  <si>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</si>
  <si>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</si>
  <si>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</si>
  <si>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000 2 02 49999 00 0000 151</t>
  </si>
  <si>
    <t>000 2 02 49999 05 0000 151</t>
  </si>
  <si>
    <t>000 2 19 00000 00 0000 000</t>
  </si>
  <si>
    <t>000 2 19 00000 05 0000 151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</si>
  <si>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</si>
  <si>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</si>
  <si>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Доходы бюджета  муниципального района "Карымский район" по кодам видов доходов, подвидов доходов, классификации операций сектора государственного управления, относящихся  к доходам бюджетов Российской Федерации, за 2018 год</t>
  </si>
  <si>
    <t>№163 от " 23 " мая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</si>
</sst>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"/>
  </numFmts>
  <fonts count="45">
    <font>
      <sz val="10"/>
      <name val="Arial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>
      <alignment horizontal="left" wrapText="1"/>
      <protection/>
    </xf>
    <xf numFmtId="0" fontId="28" fillId="0" borderId="2">
      <alignment horizontal="left" wrapText="1"/>
      <protection/>
    </xf>
    <xf numFmtId="0" fontId="28" fillId="0" borderId="3">
      <alignment horizontal="left" wrapText="1" indent="2"/>
      <protection/>
    </xf>
    <xf numFmtId="49" fontId="28" fillId="0" borderId="4">
      <alignment horizontal="center"/>
      <protection/>
    </xf>
    <xf numFmtId="49" fontId="28" fillId="0" borderId="5">
      <alignment horizontal="center"/>
      <protection/>
    </xf>
    <xf numFmtId="49" fontId="28" fillId="0" borderId="6">
      <alignment horizontal="center"/>
      <protection/>
    </xf>
    <xf numFmtId="4" fontId="28" fillId="0" borderId="4">
      <alignment horizontal="right" shrinkToFit="1"/>
      <protection/>
    </xf>
    <xf numFmtId="4" fontId="28" fillId="0" borderId="5">
      <alignment horizontal="right" shrinkToFit="1"/>
      <protection/>
    </xf>
    <xf numFmtId="4" fontId="28" fillId="0" borderId="6">
      <alignment horizontal="right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7" applyNumberFormat="0" applyAlignment="0" applyProtection="0"/>
    <xf numFmtId="0" fontId="30" fillId="28" borderId="8" applyNumberFormat="0" applyAlignment="0" applyProtection="0"/>
    <xf numFmtId="0" fontId="31" fillId="28" borderId="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29" borderId="13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1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0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0" fontId="1" fillId="2" borderId="0" xfId="0" applyFont="1" applyAlignment="1">
      <alignment wrapText="1"/>
    </xf>
    <xf numFmtId="177" fontId="0" fillId="2" borderId="0" xfId="0" applyNumberFormat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28" fillId="0" borderId="1" xfId="33" applyNumberFormat="1" applyProtection="1">
      <alignment horizontal="left" wrapText="1"/>
      <protection/>
    </xf>
    <xf numFmtId="49" fontId="28" fillId="0" borderId="4" xfId="36" applyProtection="1">
      <alignment horizontal="center"/>
      <protection/>
    </xf>
    <xf numFmtId="4" fontId="28" fillId="0" borderId="4" xfId="39" applyProtection="1">
      <alignment horizontal="right" shrinkToFit="1"/>
      <protection/>
    </xf>
    <xf numFmtId="0" fontId="28" fillId="0" borderId="2" xfId="34" applyNumberFormat="1" applyProtection="1">
      <alignment horizontal="left" wrapText="1"/>
      <protection/>
    </xf>
    <xf numFmtId="49" fontId="28" fillId="0" borderId="5" xfId="37" applyProtection="1">
      <alignment horizontal="center"/>
      <protection/>
    </xf>
    <xf numFmtId="4" fontId="28" fillId="0" borderId="5" xfId="40" applyProtection="1">
      <alignment horizontal="right" shrinkToFit="1"/>
      <protection/>
    </xf>
    <xf numFmtId="0" fontId="28" fillId="0" borderId="3" xfId="35" applyNumberFormat="1" applyProtection="1">
      <alignment horizontal="left" wrapText="1" indent="2"/>
      <protection/>
    </xf>
    <xf numFmtId="49" fontId="28" fillId="0" borderId="6" xfId="38" applyProtection="1">
      <alignment horizontal="center"/>
      <protection/>
    </xf>
    <xf numFmtId="4" fontId="28" fillId="0" borderId="6" xfId="41" applyProtection="1">
      <alignment horizontal="right" shrinkToFit="1"/>
      <protection/>
    </xf>
    <xf numFmtId="0" fontId="0" fillId="2" borderId="17" xfId="0" applyBorder="1" applyAlignment="1">
      <alignment horizontal="center" vertical="center" wrapText="1"/>
    </xf>
    <xf numFmtId="0" fontId="0" fillId="2" borderId="18" xfId="0" applyBorder="1" applyAlignment="1">
      <alignment horizontal="center" vertical="center" wrapText="1"/>
    </xf>
    <xf numFmtId="0" fontId="1" fillId="2" borderId="0" xfId="0" applyFont="1" applyAlignment="1">
      <alignment wrapText="1"/>
    </xf>
    <xf numFmtId="0" fontId="6" fillId="2" borderId="0" xfId="0" applyFont="1" applyBorder="1" applyAlignment="1">
      <alignment horizontal="center" wrapText="1"/>
    </xf>
    <xf numFmtId="0" fontId="1" fillId="2" borderId="0" xfId="0" applyFont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43" xfId="36"/>
    <cellStyle name="xl44" xfId="37"/>
    <cellStyle name="xl45" xfId="38"/>
    <cellStyle name="xl50" xfId="39"/>
    <cellStyle name="xl51" xfId="40"/>
    <cellStyle name="xl5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51.00390625" style="0" customWidth="1"/>
    <col min="2" max="2" width="22.00390625" style="0" customWidth="1"/>
    <col min="3" max="3" width="12.00390625" style="0" customWidth="1"/>
    <col min="4" max="4" width="9.140625" style="10" customWidth="1"/>
    <col min="5" max="5" width="12.8515625" style="0" customWidth="1"/>
  </cols>
  <sheetData>
    <row r="1" spans="1:3" ht="15.75" customHeight="1">
      <c r="A1" s="1"/>
      <c r="B1" s="23" t="s">
        <v>8</v>
      </c>
      <c r="C1" s="23"/>
    </row>
    <row r="2" spans="1:3" ht="15.75" customHeight="1">
      <c r="A2" s="2"/>
      <c r="B2" s="23" t="s">
        <v>9</v>
      </c>
      <c r="C2" s="23"/>
    </row>
    <row r="3" spans="1:3" ht="12.75">
      <c r="A3" s="3"/>
      <c r="B3" s="8" t="s">
        <v>10</v>
      </c>
      <c r="C3" s="8"/>
    </row>
    <row r="4" spans="1:3" ht="12.75">
      <c r="A4" s="4"/>
      <c r="B4" s="23" t="s">
        <v>238</v>
      </c>
      <c r="C4" s="23"/>
    </row>
    <row r="5" spans="1:2" ht="12.75">
      <c r="A5" s="5"/>
      <c r="B5" s="3"/>
    </row>
    <row r="6" spans="1:3" ht="50.25" customHeight="1">
      <c r="A6" s="24" t="s">
        <v>237</v>
      </c>
      <c r="B6" s="25"/>
      <c r="C6" s="25"/>
    </row>
    <row r="7" spans="1:2" ht="12.75">
      <c r="A7" s="6"/>
      <c r="B7" s="7"/>
    </row>
    <row r="8" spans="1:3" ht="12.75" customHeight="1">
      <c r="A8" s="26" t="s">
        <v>32</v>
      </c>
      <c r="B8" s="28" t="s">
        <v>33</v>
      </c>
      <c r="C8" s="21" t="s">
        <v>11</v>
      </c>
    </row>
    <row r="9" spans="1:3" ht="39.75" customHeight="1" thickBot="1">
      <c r="A9" s="27"/>
      <c r="B9" s="29"/>
      <c r="C9" s="22"/>
    </row>
    <row r="10" spans="1:3" ht="12.75">
      <c r="A10" s="12" t="s">
        <v>76</v>
      </c>
      <c r="B10" s="13" t="s">
        <v>77</v>
      </c>
      <c r="C10" s="14">
        <f>C12+C90</f>
        <v>754374.1000000001</v>
      </c>
    </row>
    <row r="11" spans="1:3" ht="12.75">
      <c r="A11" s="15" t="s">
        <v>78</v>
      </c>
      <c r="B11" s="16"/>
      <c r="C11" s="17"/>
    </row>
    <row r="12" spans="1:3" ht="12.75">
      <c r="A12" s="18" t="s">
        <v>34</v>
      </c>
      <c r="B12" s="19" t="s">
        <v>79</v>
      </c>
      <c r="C12" s="20">
        <f>C13+C19+C25+C33+C37+C40+C48+C55+C59+C67+C87</f>
        <v>196488.89999999997</v>
      </c>
    </row>
    <row r="13" spans="1:3" ht="12.75">
      <c r="A13" s="18" t="s">
        <v>35</v>
      </c>
      <c r="B13" s="19" t="s">
        <v>80</v>
      </c>
      <c r="C13" s="20">
        <f>C14</f>
        <v>141072.9</v>
      </c>
    </row>
    <row r="14" spans="1:3" ht="12.75">
      <c r="A14" s="18" t="s">
        <v>36</v>
      </c>
      <c r="B14" s="19" t="s">
        <v>81</v>
      </c>
      <c r="C14" s="20">
        <f>C15+C16+C17+C18</f>
        <v>141072.9</v>
      </c>
    </row>
    <row r="15" spans="1:3" ht="56.25">
      <c r="A15" s="18" t="s">
        <v>82</v>
      </c>
      <c r="B15" s="19" t="s">
        <v>83</v>
      </c>
      <c r="C15" s="20">
        <v>140835.6</v>
      </c>
    </row>
    <row r="16" spans="1:3" ht="90">
      <c r="A16" s="18" t="s">
        <v>84</v>
      </c>
      <c r="B16" s="19" t="s">
        <v>85</v>
      </c>
      <c r="C16" s="20">
        <v>142.4</v>
      </c>
    </row>
    <row r="17" spans="1:3" ht="33.75">
      <c r="A17" s="18" t="s">
        <v>86</v>
      </c>
      <c r="B17" s="19" t="s">
        <v>87</v>
      </c>
      <c r="C17" s="20">
        <v>86.3</v>
      </c>
    </row>
    <row r="18" spans="1:3" ht="67.5">
      <c r="A18" s="18" t="s">
        <v>88</v>
      </c>
      <c r="B18" s="19" t="s">
        <v>89</v>
      </c>
      <c r="C18" s="20">
        <v>8.6</v>
      </c>
    </row>
    <row r="19" spans="1:3" ht="22.5">
      <c r="A19" s="18" t="s">
        <v>68</v>
      </c>
      <c r="B19" s="19" t="s">
        <v>90</v>
      </c>
      <c r="C19" s="20">
        <f>C20</f>
        <v>10459.899999999998</v>
      </c>
    </row>
    <row r="20" spans="1:3" ht="22.5">
      <c r="A20" s="18" t="s">
        <v>69</v>
      </c>
      <c r="B20" s="19" t="s">
        <v>91</v>
      </c>
      <c r="C20" s="20">
        <f>C21+C22+C23+C24</f>
        <v>10459.899999999998</v>
      </c>
    </row>
    <row r="21" spans="1:3" ht="56.25">
      <c r="A21" s="18" t="s">
        <v>70</v>
      </c>
      <c r="B21" s="19" t="s">
        <v>92</v>
      </c>
      <c r="C21" s="20">
        <v>4660.5</v>
      </c>
    </row>
    <row r="22" spans="1:3" ht="67.5">
      <c r="A22" s="18" t="s">
        <v>93</v>
      </c>
      <c r="B22" s="19" t="s">
        <v>94</v>
      </c>
      <c r="C22" s="20">
        <v>44.9</v>
      </c>
    </row>
    <row r="23" spans="1:3" ht="56.25">
      <c r="A23" s="18" t="s">
        <v>71</v>
      </c>
      <c r="B23" s="19" t="s">
        <v>95</v>
      </c>
      <c r="C23" s="20">
        <v>6798.7</v>
      </c>
    </row>
    <row r="24" spans="1:3" ht="56.25">
      <c r="A24" s="18" t="s">
        <v>72</v>
      </c>
      <c r="B24" s="19" t="s">
        <v>96</v>
      </c>
      <c r="C24" s="20">
        <v>-1044.2</v>
      </c>
    </row>
    <row r="25" spans="1:3" ht="12.75">
      <c r="A25" s="18" t="s">
        <v>37</v>
      </c>
      <c r="B25" s="19" t="s">
        <v>97</v>
      </c>
      <c r="C25" s="20">
        <f>C26+C29+C31</f>
        <v>10056.3</v>
      </c>
    </row>
    <row r="26" spans="1:3" ht="22.5">
      <c r="A26" s="18" t="s">
        <v>38</v>
      </c>
      <c r="B26" s="19" t="s">
        <v>98</v>
      </c>
      <c r="C26" s="20">
        <f>C27+C28</f>
        <v>9677.6</v>
      </c>
    </row>
    <row r="27" spans="1:3" ht="22.5">
      <c r="A27" s="18" t="s">
        <v>38</v>
      </c>
      <c r="B27" s="19" t="s">
        <v>99</v>
      </c>
      <c r="C27" s="20">
        <v>9673</v>
      </c>
    </row>
    <row r="28" spans="1:3" ht="33.75">
      <c r="A28" s="18" t="s">
        <v>39</v>
      </c>
      <c r="B28" s="19" t="s">
        <v>100</v>
      </c>
      <c r="C28" s="20">
        <v>4.6</v>
      </c>
    </row>
    <row r="29" spans="1:3" ht="12.75">
      <c r="A29" s="18" t="s">
        <v>40</v>
      </c>
      <c r="B29" s="19" t="s">
        <v>101</v>
      </c>
      <c r="C29" s="20">
        <f>C30</f>
        <v>52.9</v>
      </c>
    </row>
    <row r="30" spans="1:3" ht="12.75">
      <c r="A30" s="18" t="s">
        <v>40</v>
      </c>
      <c r="B30" s="19" t="s">
        <v>102</v>
      </c>
      <c r="C30" s="20">
        <v>52.9</v>
      </c>
    </row>
    <row r="31" spans="1:3" ht="22.5">
      <c r="A31" s="18" t="s">
        <v>41</v>
      </c>
      <c r="B31" s="19" t="s">
        <v>104</v>
      </c>
      <c r="C31" s="20">
        <f>C32</f>
        <v>325.8</v>
      </c>
    </row>
    <row r="32" spans="1:3" ht="33.75">
      <c r="A32" s="18" t="s">
        <v>105</v>
      </c>
      <c r="B32" s="19" t="s">
        <v>106</v>
      </c>
      <c r="C32" s="20">
        <v>325.8</v>
      </c>
    </row>
    <row r="33" spans="1:3" ht="22.5">
      <c r="A33" s="18" t="s">
        <v>42</v>
      </c>
      <c r="B33" s="19" t="s">
        <v>107</v>
      </c>
      <c r="C33" s="20">
        <f>C34</f>
        <v>21815.8</v>
      </c>
    </row>
    <row r="34" spans="1:3" ht="12.75">
      <c r="A34" s="18" t="s">
        <v>43</v>
      </c>
      <c r="B34" s="19" t="s">
        <v>108</v>
      </c>
      <c r="C34" s="20">
        <f>C35+C36</f>
        <v>21815.8</v>
      </c>
    </row>
    <row r="35" spans="1:3" ht="22.5">
      <c r="A35" s="18" t="s">
        <v>44</v>
      </c>
      <c r="B35" s="19" t="s">
        <v>109</v>
      </c>
      <c r="C35" s="20">
        <v>3174.6</v>
      </c>
    </row>
    <row r="36" spans="1:3" ht="33.75">
      <c r="A36" s="18" t="s">
        <v>45</v>
      </c>
      <c r="B36" s="19" t="s">
        <v>110</v>
      </c>
      <c r="C36" s="20">
        <v>18641.2</v>
      </c>
    </row>
    <row r="37" spans="1:3" ht="12.75">
      <c r="A37" s="18" t="s">
        <v>46</v>
      </c>
      <c r="B37" s="19" t="s">
        <v>111</v>
      </c>
      <c r="C37" s="20">
        <f>C38</f>
        <v>4262.6</v>
      </c>
    </row>
    <row r="38" spans="1:3" ht="22.5">
      <c r="A38" s="18" t="s">
        <v>47</v>
      </c>
      <c r="B38" s="19" t="s">
        <v>112</v>
      </c>
      <c r="C38" s="20">
        <f>C39</f>
        <v>4262.6</v>
      </c>
    </row>
    <row r="39" spans="1:3" ht="33.75">
      <c r="A39" s="18" t="s">
        <v>48</v>
      </c>
      <c r="B39" s="19" t="s">
        <v>113</v>
      </c>
      <c r="C39" s="20">
        <v>4262.6</v>
      </c>
    </row>
    <row r="40" spans="1:3" ht="33.75">
      <c r="A40" s="18" t="s">
        <v>5</v>
      </c>
      <c r="B40" s="19" t="s">
        <v>114</v>
      </c>
      <c r="C40" s="20">
        <f>C41+C45</f>
        <v>3490.8</v>
      </c>
    </row>
    <row r="41" spans="1:4" ht="67.5">
      <c r="A41" s="18" t="s">
        <v>6</v>
      </c>
      <c r="B41" s="19" t="s">
        <v>115</v>
      </c>
      <c r="C41" s="20">
        <f>C42</f>
        <v>1824.8000000000002</v>
      </c>
      <c r="D41" s="11"/>
    </row>
    <row r="42" spans="1:3" ht="56.25">
      <c r="A42" s="18" t="s">
        <v>7</v>
      </c>
      <c r="B42" s="19" t="s">
        <v>116</v>
      </c>
      <c r="C42" s="20">
        <f>C43+C44</f>
        <v>1824.8000000000002</v>
      </c>
    </row>
    <row r="43" spans="1:3" ht="67.5">
      <c r="A43" s="18" t="s">
        <v>117</v>
      </c>
      <c r="B43" s="19" t="s">
        <v>118</v>
      </c>
      <c r="C43" s="20">
        <v>1494.2</v>
      </c>
    </row>
    <row r="44" spans="1:3" ht="67.5">
      <c r="A44" s="18" t="s">
        <v>73</v>
      </c>
      <c r="B44" s="19" t="s">
        <v>119</v>
      </c>
      <c r="C44" s="20">
        <v>330.6</v>
      </c>
    </row>
    <row r="45" spans="1:3" ht="67.5">
      <c r="A45" s="18" t="s">
        <v>49</v>
      </c>
      <c r="B45" s="19" t="s">
        <v>120</v>
      </c>
      <c r="C45" s="20">
        <f>C46</f>
        <v>1666</v>
      </c>
    </row>
    <row r="46" spans="1:3" ht="67.5">
      <c r="A46" s="18" t="s">
        <v>50</v>
      </c>
      <c r="B46" s="19" t="s">
        <v>121</v>
      </c>
      <c r="C46" s="20">
        <f>C47</f>
        <v>1666</v>
      </c>
    </row>
    <row r="47" spans="1:3" ht="67.5">
      <c r="A47" s="18" t="s">
        <v>51</v>
      </c>
      <c r="B47" s="19" t="s">
        <v>122</v>
      </c>
      <c r="C47" s="20">
        <v>1666</v>
      </c>
    </row>
    <row r="48" spans="1:3" ht="22.5">
      <c r="A48" s="18" t="s">
        <v>52</v>
      </c>
      <c r="B48" s="19" t="s">
        <v>123</v>
      </c>
      <c r="C48" s="20">
        <f>C49</f>
        <v>1178.7</v>
      </c>
    </row>
    <row r="49" spans="1:3" ht="12.75">
      <c r="A49" s="18" t="s">
        <v>53</v>
      </c>
      <c r="B49" s="19" t="s">
        <v>124</v>
      </c>
      <c r="C49" s="20">
        <f>C50+C51+C52</f>
        <v>1178.7</v>
      </c>
    </row>
    <row r="50" spans="1:3" ht="22.5">
      <c r="A50" s="18" t="s">
        <v>125</v>
      </c>
      <c r="B50" s="19" t="s">
        <v>126</v>
      </c>
      <c r="C50" s="20">
        <v>109.9</v>
      </c>
    </row>
    <row r="51" spans="1:3" ht="12.75">
      <c r="A51" s="18" t="s">
        <v>54</v>
      </c>
      <c r="B51" s="19" t="s">
        <v>127</v>
      </c>
      <c r="C51" s="20">
        <v>172.1</v>
      </c>
    </row>
    <row r="52" spans="1:3" ht="12.75">
      <c r="A52" s="18" t="s">
        <v>55</v>
      </c>
      <c r="B52" s="19" t="s">
        <v>128</v>
      </c>
      <c r="C52" s="20">
        <f>C53+C54</f>
        <v>896.7</v>
      </c>
    </row>
    <row r="53" spans="1:3" ht="12.75">
      <c r="A53" s="18" t="s">
        <v>129</v>
      </c>
      <c r="B53" s="19" t="s">
        <v>130</v>
      </c>
      <c r="C53" s="20">
        <v>844</v>
      </c>
    </row>
    <row r="54" spans="1:3" ht="12.75">
      <c r="A54" s="18" t="s">
        <v>131</v>
      </c>
      <c r="B54" s="19" t="s">
        <v>132</v>
      </c>
      <c r="C54" s="20">
        <v>52.7</v>
      </c>
    </row>
    <row r="55" spans="1:3" ht="22.5">
      <c r="A55" s="18" t="s">
        <v>56</v>
      </c>
      <c r="B55" s="19" t="s">
        <v>133</v>
      </c>
      <c r="C55" s="20">
        <f>C56</f>
        <v>11.2</v>
      </c>
    </row>
    <row r="56" spans="1:3" ht="12.75">
      <c r="A56" s="18" t="s">
        <v>134</v>
      </c>
      <c r="B56" s="19" t="s">
        <v>135</v>
      </c>
      <c r="C56" s="20">
        <f>C57</f>
        <v>11.2</v>
      </c>
    </row>
    <row r="57" spans="1:3" ht="12.75">
      <c r="A57" s="18" t="s">
        <v>136</v>
      </c>
      <c r="B57" s="19" t="s">
        <v>137</v>
      </c>
      <c r="C57" s="20">
        <f>C58</f>
        <v>11.2</v>
      </c>
    </row>
    <row r="58" spans="1:3" ht="22.5">
      <c r="A58" s="18" t="s">
        <v>138</v>
      </c>
      <c r="B58" s="19" t="s">
        <v>139</v>
      </c>
      <c r="C58" s="20">
        <v>11.2</v>
      </c>
    </row>
    <row r="59" spans="1:3" ht="22.5">
      <c r="A59" s="18" t="s">
        <v>57</v>
      </c>
      <c r="B59" s="19" t="s">
        <v>140</v>
      </c>
      <c r="C59" s="20">
        <f>C60+C63</f>
        <v>1307.1</v>
      </c>
    </row>
    <row r="60" spans="1:3" ht="67.5">
      <c r="A60" s="18" t="s">
        <v>141</v>
      </c>
      <c r="B60" s="19" t="s">
        <v>142</v>
      </c>
      <c r="C60" s="20">
        <f>C61</f>
        <v>206.5</v>
      </c>
    </row>
    <row r="61" spans="1:3" ht="78.75">
      <c r="A61" s="18" t="s">
        <v>143</v>
      </c>
      <c r="B61" s="19" t="s">
        <v>144</v>
      </c>
      <c r="C61" s="20">
        <f>C62</f>
        <v>206.5</v>
      </c>
    </row>
    <row r="62" spans="1:3" ht="67.5">
      <c r="A62" s="18" t="s">
        <v>58</v>
      </c>
      <c r="B62" s="19" t="s">
        <v>145</v>
      </c>
      <c r="C62" s="20">
        <v>206.5</v>
      </c>
    </row>
    <row r="63" spans="1:3" ht="22.5">
      <c r="A63" s="18" t="s">
        <v>146</v>
      </c>
      <c r="B63" s="19" t="s">
        <v>147</v>
      </c>
      <c r="C63" s="20">
        <f>C64</f>
        <v>1100.6</v>
      </c>
    </row>
    <row r="64" spans="1:3" ht="22.5">
      <c r="A64" s="18" t="s">
        <v>59</v>
      </c>
      <c r="B64" s="19" t="s">
        <v>148</v>
      </c>
      <c r="C64" s="20">
        <f>C65+C66</f>
        <v>1100.6</v>
      </c>
    </row>
    <row r="65" spans="1:3" ht="45">
      <c r="A65" s="18" t="s">
        <v>149</v>
      </c>
      <c r="B65" s="19" t="s">
        <v>150</v>
      </c>
      <c r="C65" s="20">
        <v>401.3</v>
      </c>
    </row>
    <row r="66" spans="1:3" ht="33.75">
      <c r="A66" s="18" t="s">
        <v>74</v>
      </c>
      <c r="B66" s="19" t="s">
        <v>151</v>
      </c>
      <c r="C66" s="20">
        <v>699.3</v>
      </c>
    </row>
    <row r="67" spans="1:3" ht="12.75">
      <c r="A67" s="18" t="s">
        <v>60</v>
      </c>
      <c r="B67" s="19" t="s">
        <v>152</v>
      </c>
      <c r="C67" s="20">
        <f>C68+C71+C74+C78+C79+C81+C84+C85+C72+C83</f>
        <v>2846.7999999999997</v>
      </c>
    </row>
    <row r="68" spans="1:3" ht="22.5">
      <c r="A68" s="18" t="s">
        <v>61</v>
      </c>
      <c r="B68" s="19" t="s">
        <v>153</v>
      </c>
      <c r="C68" s="20">
        <f>C69+C70</f>
        <v>21.5</v>
      </c>
    </row>
    <row r="69" spans="1:3" ht="56.25">
      <c r="A69" s="18" t="s">
        <v>154</v>
      </c>
      <c r="B69" s="19" t="s">
        <v>155</v>
      </c>
      <c r="C69" s="20">
        <v>12.7</v>
      </c>
    </row>
    <row r="70" spans="1:3" ht="45">
      <c r="A70" s="18" t="s">
        <v>62</v>
      </c>
      <c r="B70" s="19" t="s">
        <v>156</v>
      </c>
      <c r="C70" s="20">
        <v>8.8</v>
      </c>
    </row>
    <row r="71" spans="1:3" ht="45">
      <c r="A71" s="18" t="s">
        <v>157</v>
      </c>
      <c r="B71" s="19" t="s">
        <v>158</v>
      </c>
      <c r="C71" s="20">
        <v>40</v>
      </c>
    </row>
    <row r="72" spans="1:3" ht="45">
      <c r="A72" s="18" t="s">
        <v>159</v>
      </c>
      <c r="B72" s="19" t="s">
        <v>160</v>
      </c>
      <c r="C72" s="20">
        <f>C73</f>
        <v>499.2</v>
      </c>
    </row>
    <row r="73" spans="1:3" ht="45">
      <c r="A73" s="18" t="s">
        <v>75</v>
      </c>
      <c r="B73" s="19" t="s">
        <v>161</v>
      </c>
      <c r="C73" s="20">
        <v>499.2</v>
      </c>
    </row>
    <row r="74" spans="1:3" ht="90">
      <c r="A74" s="18" t="s">
        <v>63</v>
      </c>
      <c r="B74" s="19" t="s">
        <v>162</v>
      </c>
      <c r="C74" s="20">
        <f>C75+C76+C77</f>
        <v>279</v>
      </c>
    </row>
    <row r="75" spans="1:3" ht="33.75">
      <c r="A75" s="18" t="s">
        <v>64</v>
      </c>
      <c r="B75" s="19" t="s">
        <v>163</v>
      </c>
      <c r="C75" s="20">
        <v>24</v>
      </c>
    </row>
    <row r="76" spans="1:3" ht="22.5">
      <c r="A76" s="18" t="s">
        <v>65</v>
      </c>
      <c r="B76" s="19" t="s">
        <v>164</v>
      </c>
      <c r="C76" s="20">
        <v>200</v>
      </c>
    </row>
    <row r="77" spans="1:3" ht="22.5">
      <c r="A77" s="18" t="s">
        <v>66</v>
      </c>
      <c r="B77" s="19" t="s">
        <v>165</v>
      </c>
      <c r="C77" s="20">
        <v>55</v>
      </c>
    </row>
    <row r="78" spans="1:3" ht="45">
      <c r="A78" s="18" t="s">
        <v>67</v>
      </c>
      <c r="B78" s="19" t="s">
        <v>166</v>
      </c>
      <c r="C78" s="20">
        <v>102.3</v>
      </c>
    </row>
    <row r="79" spans="1:3" ht="22.5">
      <c r="A79" s="18" t="s">
        <v>0</v>
      </c>
      <c r="B79" s="19" t="s">
        <v>167</v>
      </c>
      <c r="C79" s="20">
        <f>C80</f>
        <v>-195.5</v>
      </c>
    </row>
    <row r="80" spans="1:5" ht="22.5">
      <c r="A80" s="18" t="s">
        <v>168</v>
      </c>
      <c r="B80" s="19" t="s">
        <v>169</v>
      </c>
      <c r="C80" s="20">
        <v>-195.5</v>
      </c>
      <c r="E80" s="9"/>
    </row>
    <row r="81" spans="1:3" ht="45">
      <c r="A81" s="18" t="s">
        <v>170</v>
      </c>
      <c r="B81" s="19" t="s">
        <v>171</v>
      </c>
      <c r="C81" s="20">
        <f>C82</f>
        <v>43</v>
      </c>
    </row>
    <row r="82" spans="1:3" ht="56.25">
      <c r="A82" s="18" t="s">
        <v>172</v>
      </c>
      <c r="B82" s="19" t="s">
        <v>173</v>
      </c>
      <c r="C82" s="20">
        <v>43</v>
      </c>
    </row>
    <row r="83" spans="1:3" ht="33.75">
      <c r="A83" s="18" t="s">
        <v>174</v>
      </c>
      <c r="B83" s="19" t="s">
        <v>175</v>
      </c>
      <c r="C83" s="20">
        <v>2</v>
      </c>
    </row>
    <row r="84" spans="1:3" ht="56.25">
      <c r="A84" s="18" t="s">
        <v>12</v>
      </c>
      <c r="B84" s="19" t="s">
        <v>176</v>
      </c>
      <c r="C84" s="20">
        <v>568.5</v>
      </c>
    </row>
    <row r="85" spans="1:3" ht="22.5">
      <c r="A85" s="18" t="s">
        <v>13</v>
      </c>
      <c r="B85" s="19" t="s">
        <v>177</v>
      </c>
      <c r="C85" s="20">
        <f>C86</f>
        <v>1486.8</v>
      </c>
    </row>
    <row r="86" spans="1:3" ht="33.75">
      <c r="A86" s="18" t="s">
        <v>14</v>
      </c>
      <c r="B86" s="19" t="s">
        <v>178</v>
      </c>
      <c r="C86" s="20">
        <v>1486.8</v>
      </c>
    </row>
    <row r="87" spans="1:3" ht="12.75">
      <c r="A87" s="18" t="s">
        <v>15</v>
      </c>
      <c r="B87" s="19" t="s">
        <v>179</v>
      </c>
      <c r="C87" s="20">
        <f>C88</f>
        <v>-13.2</v>
      </c>
    </row>
    <row r="88" spans="1:3" ht="12.75">
      <c r="A88" s="18" t="s">
        <v>16</v>
      </c>
      <c r="B88" s="19" t="s">
        <v>180</v>
      </c>
      <c r="C88" s="20">
        <f>C89</f>
        <v>-13.2</v>
      </c>
    </row>
    <row r="89" spans="1:3" ht="22.5">
      <c r="A89" s="18" t="s">
        <v>17</v>
      </c>
      <c r="B89" s="19" t="s">
        <v>181</v>
      </c>
      <c r="C89" s="20">
        <v>-13.2</v>
      </c>
    </row>
    <row r="90" spans="1:3" ht="12.75">
      <c r="A90" s="18" t="s">
        <v>18</v>
      </c>
      <c r="B90" s="19" t="s">
        <v>182</v>
      </c>
      <c r="C90" s="20">
        <f>C91+C124</f>
        <v>557885.2000000001</v>
      </c>
    </row>
    <row r="91" spans="1:3" ht="22.5">
      <c r="A91" s="18" t="s">
        <v>19</v>
      </c>
      <c r="B91" s="19" t="s">
        <v>183</v>
      </c>
      <c r="C91" s="20">
        <f>C92+C97+C110+C119</f>
        <v>557889.2000000001</v>
      </c>
    </row>
    <row r="92" spans="1:3" ht="22.5">
      <c r="A92" s="18" t="s">
        <v>184</v>
      </c>
      <c r="B92" s="19" t="s">
        <v>185</v>
      </c>
      <c r="C92" s="20">
        <f>C93+C95</f>
        <v>110548.6</v>
      </c>
    </row>
    <row r="93" spans="1:3" ht="12.75">
      <c r="A93" s="18" t="s">
        <v>20</v>
      </c>
      <c r="B93" s="19" t="s">
        <v>186</v>
      </c>
      <c r="C93" s="20">
        <f>C94</f>
        <v>97353</v>
      </c>
    </row>
    <row r="94" spans="1:3" ht="12.75">
      <c r="A94" s="18" t="s">
        <v>103</v>
      </c>
      <c r="B94" s="19" t="s">
        <v>187</v>
      </c>
      <c r="C94" s="20">
        <v>97353</v>
      </c>
    </row>
    <row r="95" spans="1:3" ht="22.5">
      <c r="A95" s="18" t="s">
        <v>188</v>
      </c>
      <c r="B95" s="19" t="s">
        <v>189</v>
      </c>
      <c r="C95" s="20">
        <f>C96</f>
        <v>13195.6</v>
      </c>
    </row>
    <row r="96" spans="1:3" ht="22.5">
      <c r="A96" s="18" t="s">
        <v>190</v>
      </c>
      <c r="B96" s="19" t="s">
        <v>191</v>
      </c>
      <c r="C96" s="20">
        <v>13195.6</v>
      </c>
    </row>
    <row r="97" spans="1:3" ht="22.5">
      <c r="A97" s="18" t="s">
        <v>21</v>
      </c>
      <c r="B97" s="19" t="s">
        <v>192</v>
      </c>
      <c r="C97" s="20">
        <f>C98+C100+C102+C104+C106+C108</f>
        <v>76880</v>
      </c>
    </row>
    <row r="98" spans="1:3" ht="33.75">
      <c r="A98" s="18" t="s">
        <v>1</v>
      </c>
      <c r="B98" s="19" t="s">
        <v>193</v>
      </c>
      <c r="C98" s="20">
        <f>C99</f>
        <v>1845.6</v>
      </c>
    </row>
    <row r="99" spans="1:3" ht="45">
      <c r="A99" s="18" t="s">
        <v>2</v>
      </c>
      <c r="B99" s="19" t="s">
        <v>194</v>
      </c>
      <c r="C99" s="20">
        <v>1845.6</v>
      </c>
    </row>
    <row r="100" spans="1:3" ht="45">
      <c r="A100" s="18" t="s">
        <v>195</v>
      </c>
      <c r="B100" s="19" t="s">
        <v>196</v>
      </c>
      <c r="C100" s="20">
        <f>C101</f>
        <v>2055.4</v>
      </c>
    </row>
    <row r="101" spans="1:3" ht="45">
      <c r="A101" s="18" t="s">
        <v>197</v>
      </c>
      <c r="B101" s="19" t="s">
        <v>198</v>
      </c>
      <c r="C101" s="20">
        <v>2055.4</v>
      </c>
    </row>
    <row r="102" spans="1:3" ht="12.75">
      <c r="A102" s="18" t="s">
        <v>199</v>
      </c>
      <c r="B102" s="19" t="s">
        <v>200</v>
      </c>
      <c r="C102" s="20">
        <f>C103</f>
        <v>58.5</v>
      </c>
    </row>
    <row r="103" spans="1:3" ht="22.5">
      <c r="A103" s="18" t="s">
        <v>201</v>
      </c>
      <c r="B103" s="19" t="s">
        <v>202</v>
      </c>
      <c r="C103" s="20">
        <v>58.5</v>
      </c>
    </row>
    <row r="104" spans="1:3" ht="45">
      <c r="A104" s="18" t="s">
        <v>203</v>
      </c>
      <c r="B104" s="19" t="s">
        <v>204</v>
      </c>
      <c r="C104" s="20">
        <f>C105</f>
        <v>12823.5</v>
      </c>
    </row>
    <row r="105" spans="1:3" ht="45">
      <c r="A105" s="18" t="s">
        <v>205</v>
      </c>
      <c r="B105" s="19" t="s">
        <v>206</v>
      </c>
      <c r="C105" s="20">
        <v>12823.5</v>
      </c>
    </row>
    <row r="106" spans="1:3" ht="22.5">
      <c r="A106" s="18" t="s">
        <v>207</v>
      </c>
      <c r="B106" s="19" t="s">
        <v>208</v>
      </c>
      <c r="C106" s="20">
        <f>C107</f>
        <v>877</v>
      </c>
    </row>
    <row r="107" spans="1:3" ht="33.75">
      <c r="A107" s="18" t="s">
        <v>209</v>
      </c>
      <c r="B107" s="19" t="s">
        <v>210</v>
      </c>
      <c r="C107" s="20">
        <v>877</v>
      </c>
    </row>
    <row r="108" spans="1:3" ht="12.75">
      <c r="A108" s="18" t="s">
        <v>22</v>
      </c>
      <c r="B108" s="19" t="s">
        <v>211</v>
      </c>
      <c r="C108" s="20">
        <f>C109</f>
        <v>59220</v>
      </c>
    </row>
    <row r="109" spans="1:3" ht="12.75">
      <c r="A109" s="18" t="s">
        <v>23</v>
      </c>
      <c r="B109" s="19" t="s">
        <v>212</v>
      </c>
      <c r="C109" s="20">
        <v>59220</v>
      </c>
    </row>
    <row r="110" spans="1:3" ht="22.5">
      <c r="A110" s="18" t="s">
        <v>213</v>
      </c>
      <c r="B110" s="19" t="s">
        <v>214</v>
      </c>
      <c r="C110" s="20">
        <f>C111+C113+C115+C117</f>
        <v>356574.80000000005</v>
      </c>
    </row>
    <row r="111" spans="1:3" ht="33.75">
      <c r="A111" s="18" t="s">
        <v>26</v>
      </c>
      <c r="B111" s="19" t="s">
        <v>215</v>
      </c>
      <c r="C111" s="20">
        <f>C112</f>
        <v>343426.4</v>
      </c>
    </row>
    <row r="112" spans="1:3" ht="33.75">
      <c r="A112" s="18" t="s">
        <v>27</v>
      </c>
      <c r="B112" s="19" t="s">
        <v>216</v>
      </c>
      <c r="C112" s="20">
        <v>343426.4</v>
      </c>
    </row>
    <row r="113" spans="1:3" ht="33.75">
      <c r="A113" s="18" t="s">
        <v>217</v>
      </c>
      <c r="B113" s="19" t="s">
        <v>218</v>
      </c>
      <c r="C113" s="20">
        <f>C114</f>
        <v>11357</v>
      </c>
    </row>
    <row r="114" spans="1:3" ht="45">
      <c r="A114" s="18" t="s">
        <v>28</v>
      </c>
      <c r="B114" s="19" t="s">
        <v>219</v>
      </c>
      <c r="C114" s="20">
        <v>11357</v>
      </c>
    </row>
    <row r="115" spans="1:3" ht="33.75">
      <c r="A115" s="18" t="s">
        <v>24</v>
      </c>
      <c r="B115" s="19" t="s">
        <v>220</v>
      </c>
      <c r="C115" s="20">
        <f>C116</f>
        <v>1742.5</v>
      </c>
    </row>
    <row r="116" spans="1:3" ht="33.75">
      <c r="A116" s="18" t="s">
        <v>25</v>
      </c>
      <c r="B116" s="19" t="s">
        <v>221</v>
      </c>
      <c r="C116" s="20">
        <v>1742.5</v>
      </c>
    </row>
    <row r="117" spans="1:3" ht="45">
      <c r="A117" s="18" t="s">
        <v>222</v>
      </c>
      <c r="B117" s="19" t="s">
        <v>223</v>
      </c>
      <c r="C117" s="20">
        <f>C118</f>
        <v>48.9</v>
      </c>
    </row>
    <row r="118" spans="1:3" ht="45">
      <c r="A118" s="18" t="s">
        <v>224</v>
      </c>
      <c r="B118" s="19" t="s">
        <v>225</v>
      </c>
      <c r="C118" s="20">
        <v>48.9</v>
      </c>
    </row>
    <row r="119" spans="1:3" ht="12.75">
      <c r="A119" s="18" t="s">
        <v>29</v>
      </c>
      <c r="B119" s="19" t="s">
        <v>226</v>
      </c>
      <c r="C119" s="20">
        <f>C120+C122</f>
        <v>13885.8</v>
      </c>
    </row>
    <row r="120" spans="1:3" ht="45">
      <c r="A120" s="18" t="s">
        <v>227</v>
      </c>
      <c r="B120" s="19" t="s">
        <v>228</v>
      </c>
      <c r="C120" s="20">
        <f>C121</f>
        <v>9133.8</v>
      </c>
    </row>
    <row r="121" spans="1:3" ht="56.25">
      <c r="A121" s="18" t="s">
        <v>229</v>
      </c>
      <c r="B121" s="19" t="s">
        <v>230</v>
      </c>
      <c r="C121" s="20">
        <v>9133.8</v>
      </c>
    </row>
    <row r="122" spans="1:3" ht="22.5">
      <c r="A122" s="18" t="s">
        <v>30</v>
      </c>
      <c r="B122" s="19" t="s">
        <v>231</v>
      </c>
      <c r="C122" s="20">
        <f>C123</f>
        <v>4752</v>
      </c>
    </row>
    <row r="123" spans="1:3" ht="22.5">
      <c r="A123" s="18" t="s">
        <v>31</v>
      </c>
      <c r="B123" s="19" t="s">
        <v>232</v>
      </c>
      <c r="C123" s="20">
        <v>4752</v>
      </c>
    </row>
    <row r="124" spans="1:3" ht="33.75">
      <c r="A124" s="18" t="s">
        <v>3</v>
      </c>
      <c r="B124" s="19" t="s">
        <v>233</v>
      </c>
      <c r="C124" s="20">
        <f>C125</f>
        <v>-4</v>
      </c>
    </row>
    <row r="125" spans="1:3" ht="45">
      <c r="A125" s="18" t="s">
        <v>4</v>
      </c>
      <c r="B125" s="19" t="s">
        <v>234</v>
      </c>
      <c r="C125" s="20">
        <f>C126</f>
        <v>-4</v>
      </c>
    </row>
    <row r="126" spans="1:3" ht="45">
      <c r="A126" s="18" t="s">
        <v>235</v>
      </c>
      <c r="B126" s="19" t="s">
        <v>236</v>
      </c>
      <c r="C126" s="20">
        <v>-4</v>
      </c>
    </row>
  </sheetData>
  <sheetProtection/>
  <mergeCells count="7">
    <mergeCell ref="C8:C9"/>
    <mergeCell ref="B1:C1"/>
    <mergeCell ref="B2:C2"/>
    <mergeCell ref="B4:C4"/>
    <mergeCell ref="A6:C6"/>
    <mergeCell ref="A8:A9"/>
    <mergeCell ref="B8:B9"/>
  </mergeCells>
  <printOptions/>
  <pageMargins left="1.38" right="0.5905511811023623" top="0.1968503937007874" bottom="0.1968503937007874" header="0" footer="0"/>
  <pageSetup fitToHeight="0" horizontalDpi="600" verticalDpi="600" orientation="portrait" paperSize="9" scale="65" r:id="rId1"/>
  <headerFooter alignWithMargins="0">
    <oddFooter>&amp;L&amp;C&amp;R&amp;D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2019-04-01T07:10:23Z</cp:lastPrinted>
  <dcterms:created xsi:type="dcterms:W3CDTF">2014-01-30T07:17:24Z</dcterms:created>
  <dcterms:modified xsi:type="dcterms:W3CDTF">2019-05-23T06:32:23Z</dcterms:modified>
  <cp:category/>
  <cp:version/>
  <cp:contentType/>
  <cp:contentStatus/>
</cp:coreProperties>
</file>