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9465" activeTab="0"/>
  </bookViews>
  <sheets>
    <sheet name="Лист1" sheetId="1" r:id="rId1"/>
    <sheet name="Лист2" sheetId="2" r:id="rId2"/>
    <sheet name="Лист3" sheetId="3" r:id="rId3"/>
  </sheets>
  <definedNames/>
  <calcPr fullCalcOnLoad="1" fullPrecision="0"/>
</workbook>
</file>

<file path=xl/sharedStrings.xml><?xml version="1.0" encoding="utf-8"?>
<sst xmlns="http://schemas.openxmlformats.org/spreadsheetml/2006/main" count="250" uniqueCount="172">
  <si>
    <t>Доходы бюджета - Всего</t>
  </si>
  <si>
    <t xml:space="preserve">Совета   муниципального      района </t>
  </si>
  <si>
    <t>Код классификации доходов бюджетов Российской Федерации</t>
  </si>
  <si>
    <t xml:space="preserve">Приложение      №1       к     Решению </t>
  </si>
  <si>
    <t>"Карымский район"</t>
  </si>
  <si>
    <t>Наименование показателя</t>
  </si>
  <si>
    <t>Код главного администратора доходов бюджета</t>
  </si>
  <si>
    <t>1 16 90050 05 0000 140</t>
  </si>
  <si>
    <t xml:space="preserve"> 8 50 00000 00 0000 000</t>
  </si>
  <si>
    <t>048</t>
  </si>
  <si>
    <t>141</t>
  </si>
  <si>
    <t>182</t>
  </si>
  <si>
    <t>188</t>
  </si>
  <si>
    <t>321</t>
  </si>
  <si>
    <t>902</t>
  </si>
  <si>
    <t>917</t>
  </si>
  <si>
    <t>Управление Федеральной службы по надзору в сфере защиты прав потребителей и благополучия человека по Забайкальскому краю</t>
  </si>
  <si>
    <t xml:space="preserve">Управление Федеральной службы по надзору в сфере природопользования (Росприроднадзора) по Забайкальскому краю </t>
  </si>
  <si>
    <t>Комитет по финансам муниципального района "Карымский район"</t>
  </si>
  <si>
    <t>Комитет по имуществу, земельным вопросам и градостроительной деятельности администрации муниципального района "Карымский район"</t>
  </si>
  <si>
    <t>Исполнено, тыс.рублей</t>
  </si>
  <si>
    <t>1 05 04020 02 0000 110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</si>
  <si>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</si>
  <si>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</si>
  <si>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</si>
  <si>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</si>
  <si>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1 03 02250 01 0000 110</t>
  </si>
  <si>
    <t>1 03 02260 01 0000 110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</si>
  <si>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</si>
  <si>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</si>
  <si>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</si>
  <si>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161</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</si>
  <si>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</si>
  <si>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802</t>
  </si>
  <si>
    <t>Прочие доходы от компенсации затрат бюджетов муниципальных районов</t>
  </si>
  <si>
    <t>1 13 02995 05 0000 130</t>
  </si>
  <si>
    <t>Невыясненные поступления, зачисляемые в бюджеты муниципальных районов</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</si>
  <si>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</si>
  <si>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1 16 33050 05 0000 140</t>
  </si>
  <si>
    <t>000</t>
  </si>
  <si>
    <t>002</t>
  </si>
  <si>
    <t>Денежные взыскания (штрафы) за нарушение законодательства Российской Федерации об охране и использовании животного мира</t>
  </si>
  <si>
    <t>046</t>
  </si>
  <si>
    <t>Прочие поступления от денежных взысканий (штрафов) и иных сумм в возмещение ущерба, зачисляемые в бюджеты муниципальных районов</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</si>
  <si>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</si>
  <si>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</si>
  <si>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Плата за размещение твердых коммунальных отходов</t>
  </si>
  <si>
    <t>072</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</si>
  <si>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</si>
  <si>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</si>
  <si>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</si>
  <si>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</si>
  <si>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</si>
  <si>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901</t>
  </si>
  <si>
    <t>Дотации бюджетам муниципальных районов на поддержку мер по обеспечению сбалансированности бюджетов</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</si>
  <si>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</si>
  <si>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Субсидия бюджетам муниципальных районов на поддержку отрасли культуры</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</si>
  <si>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</si>
  <si>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муниципальных районов</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</si>
  <si>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</si>
  <si>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</si>
  <si>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осуществление первичного воинского учета на территориях, где отсутствуют военные комиссариаты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</si>
  <si>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</si>
  <si>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 межбюджетные трансферты, передаваемые бюджетам муниципальных районов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</si>
  <si>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</si>
  <si>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</si>
  <si>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</si>
  <si>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</si>
  <si>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Министерство Финансов Забайкальского края</t>
  </si>
  <si>
    <t>Министерство природных ресурсов  Забайкальского края</t>
  </si>
  <si>
    <t>Государственная инспекция Забайкальского края</t>
  </si>
  <si>
    <t>Управление Федерального казначейства по Забайкальскому краю</t>
  </si>
  <si>
    <t>Управление Федеральной антимонопольной службы по Забайкальскому краю</t>
  </si>
  <si>
    <t>Управление Федеральной налоговой службы по Забайкальскому краю</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</si>
  <si>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</si>
  <si>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</si>
  <si>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</si>
  <si>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 xml:space="preserve">Единый налог на вмененный доход для отдельных видов деятельности </t>
  </si>
  <si>
    <t xml:space="preserve">Единый налог на вмененный доход для отдельных видов деятельности (за налоговые периоды, истекшие до 1 января 2011 года) </t>
  </si>
  <si>
    <t xml:space="preserve">Единый сельскохозяйственный налог </t>
  </si>
  <si>
    <t>Налог на добычу общераспространенных полезных ископаемых</t>
  </si>
  <si>
    <t xml:space="preserve">Налог, взимаемый в связи с применением патентной системы налогообложения, зачисляемый в бюджеты муниципальных районов </t>
  </si>
  <si>
    <t>Налог на добычу прочих полезных ископаемых (за исключением полезных ископаемых в виде природных алмазов)</t>
  </si>
  <si>
    <t>Управление Министерства внутренних дел Российской Федерации по Забайкальскому краю</t>
  </si>
  <si>
    <t>Управление Федеральной службы государственной регистрации, кадастра и картографии по Забайкальскому краю</t>
  </si>
  <si>
    <t>Администрации городских поселений                                                                                      муниципального района "Карымский район"</t>
  </si>
  <si>
    <t>Администрация муниципального района "Карымский район"</t>
  </si>
  <si>
    <t>1 16 2503001 0000 140</t>
  </si>
  <si>
    <t>1 16 4300001 0000 140</t>
  </si>
  <si>
    <t>1 0302240 01 0000 110</t>
  </si>
  <si>
    <t>1 16 28000 01 6000 140</t>
  </si>
  <si>
    <t>1 01 02010 01 0000 110</t>
  </si>
  <si>
    <t>1 01 02020 01 0000 110</t>
  </si>
  <si>
    <t>1 01 02030 01 0000 110</t>
  </si>
  <si>
    <t>1 0502010 02 0000 110</t>
  </si>
  <si>
    <t>1 0502020 02 0000 110</t>
  </si>
  <si>
    <t>1 05 03010 01 0000 110</t>
  </si>
  <si>
    <t>1 07 01020 01 0000 110</t>
  </si>
  <si>
    <t>1 07 01030 01 0000 110</t>
  </si>
  <si>
    <t>1 11 05013 13 0000 120</t>
  </si>
  <si>
    <t>1 14 06013 13 0000 430</t>
  </si>
  <si>
    <t>2 02 15001 05 0000 151</t>
  </si>
  <si>
    <t>2 02 15002 05 0000 151</t>
  </si>
  <si>
    <t>2 02 25467 05 0000 151</t>
  </si>
  <si>
    <t>2 02 25519 05 0000 151</t>
  </si>
  <si>
    <t>2 02 25555 05 0000 151</t>
  </si>
  <si>
    <t>2 02 29999 05 0000 151</t>
  </si>
  <si>
    <t>2 02 30024 05 0000 151</t>
  </si>
  <si>
    <t>2 02 30027 05 0000 151</t>
  </si>
  <si>
    <t>2 02 35118 05 0000 151</t>
  </si>
  <si>
    <t>2 02 40014 05 0000 151</t>
  </si>
  <si>
    <t>2 02 49999 05 0000 151</t>
  </si>
  <si>
    <t>1 11 05013 05 0000 120</t>
  </si>
  <si>
    <t>1 14 02053 05 0000 410</t>
  </si>
  <si>
    <t>1 14 06013 05 0000 430</t>
  </si>
  <si>
    <t xml:space="preserve">Плата за сбросы загрязняющих веществ в водные объекты </t>
  </si>
  <si>
    <t xml:space="preserve">Денежные взыскания (штрафы) за нарушение законодательства в области охраны окружающей среды </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</si>
  <si>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</si>
  <si>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</si>
  <si>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</si>
  <si>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 xml:space="preserve">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</si>
  <si>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</si>
  <si>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Прочие денежные взыскания (штрафы) за правонарушения в области дорожного движения </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</si>
  <si>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</si>
  <si>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 xml:space="preserve">Денежные взыскания (штрафы) за нарушение земельного законодательства </t>
  </si>
  <si>
    <t xml:space="preserve">Денежные взыскания (штрафы) за нарушение законодательства Российской Федерации об электроэнергетике </t>
  </si>
  <si>
    <t xml:space="preserve"> Дотации бюджетам муниципальных районов на выравнивание  бюджетной обеспеченности</t>
  </si>
  <si>
    <t>1 11 09045 05 0000 120</t>
  </si>
  <si>
    <t>1 12 01010 01 0000 120</t>
  </si>
  <si>
    <t>1 12 01030 01 0000 120</t>
  </si>
  <si>
    <t>1 12 01041 01 0000 120</t>
  </si>
  <si>
    <t>1 12 01042 01 0000 120</t>
  </si>
  <si>
    <t>1 16 25050 01 0000 140</t>
  </si>
  <si>
    <t>1 08 03010 01 0000 110</t>
  </si>
  <si>
    <t>1 16 03010 01 0000 140</t>
  </si>
  <si>
    <t>1 16 03030 01 0000 140</t>
  </si>
  <si>
    <t>1 16 06000 01 0000 140</t>
  </si>
  <si>
    <t>1 16 08010 01 0000 140</t>
  </si>
  <si>
    <t>1 16 28000 01 0000 140</t>
  </si>
  <si>
    <t>1 16 30030 01 0000 140</t>
  </si>
  <si>
    <t>1 1643000 01 0000 140</t>
  </si>
  <si>
    <t>1 16 41000 01 0000 140</t>
  </si>
  <si>
    <t>1 16 25060 01 0000 140</t>
  </si>
  <si>
    <t>1 01 02040 01 0000 110</t>
  </si>
  <si>
    <t>Доходы бюджета муниципального района "Карымский район" по кодам  классификации доходов бюджетов Российской Федерации за 2019 год</t>
  </si>
  <si>
    <t>Суммы по искам о возмещении вреда, причиненного окружающей среде, подлежащие зачислению в бюджеты муниципальных районов</t>
  </si>
  <si>
    <t>1 16 35030 05 0000 140</t>
  </si>
  <si>
    <t>1 16 25010 01 0000 140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</si>
  <si>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</si>
  <si>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</si>
  <si>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</si>
  <si>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Управление федеральной службы судебных приставов</t>
  </si>
  <si>
    <t>1 11 03050 05 0000 120</t>
  </si>
  <si>
    <t>Проценты, полученные от предоставления бюджетных кредитов внутри страны за счет средств бюджетов муниципальных районов</t>
  </si>
  <si>
    <t>2 02 25169 05 0000 151</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</si>
  <si>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</si>
  <si>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2 02 25210 05 0000 151</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</si>
  <si>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</si>
  <si>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2 02 25232 05 0000 151</t>
  </si>
  <si>
    <t>Субсидии бюджетам муниципальных районов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</si>
  <si>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2 02 25497 05 0000 151</t>
  </si>
  <si>
    <t>Субсидии бюджетам муниципальных районов на реализацию мероприятий по обеспечению жильем молодых семей</t>
  </si>
  <si>
    <t>2 02 25520 05 0000 151</t>
  </si>
  <si>
    <t>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t>
  </si>
  <si>
    <t>2 02 45390 05 0000 151</t>
  </si>
  <si>
    <t>Межбюджетные трансферты, передаваемые бюджетам муниципальных районов на финансовое обеспечение дорожной деятельности</t>
  </si>
  <si>
    <t>2 02 49001 05 0000 151</t>
  </si>
  <si>
    <t>Межбюджетные трансферты, передаваемые бюджетам муниципальных районов, за счет средств резервного фонда Правительства Российской Федерации</t>
  </si>
  <si>
    <t>2 18 60010 05 0000 151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</si>
  <si>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</si>
  <si>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1 17 01050 05 0000 180</t>
  </si>
  <si>
    <t>№267 от "28"мая 2020 г.</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</si>
</sst>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 ###\ ###\ ###\ ##0.00"/>
    <numFmt numFmtId="180" formatCode="000000"/>
    <numFmt numFmtId="181" formatCode="####\ ###\ ###\ ###\ ##0.00"/>
    <numFmt numFmtId="182" formatCode="[$-FC19]d\ mmmm\ yyyy\ &quot;г.&quot;"/>
  </numFmts>
  <fonts count="35">
    <font>
      <sz val="8"/>
      <name val="Arial Cyr"/>
      <family val="0"/>
    </font>
    <font>
      <sz val="10"/>
      <name val="Arial Cyr"/>
      <family val="0"/>
    </font>
    <font>
      <b/>
      <sz val="8"/>
      <name val="Arial Cyr"/>
      <family val="0"/>
    </font>
    <font>
      <b/>
      <sz val="10"/>
      <name val="Arial Cyr"/>
      <family val="0"/>
    </font>
    <font>
      <b/>
      <sz val="11"/>
      <name val="Arial Cyr"/>
      <family val="2"/>
    </font>
    <font>
      <sz val="11"/>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u val="single"/>
      <sz val="9"/>
      <color indexed="12"/>
      <name val="Arial Cyr"/>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u val="single"/>
      <sz val="9"/>
      <color indexed="36"/>
      <name val="Arial Cyr"/>
      <family val="0"/>
    </font>
    <font>
      <sz val="11"/>
      <color indexed="20"/>
      <name val="Calibri"/>
      <family val="2"/>
    </font>
    <font>
      <i/>
      <sz val="11"/>
      <color indexed="23"/>
      <name val="Calibri"/>
      <family val="2"/>
    </font>
    <font>
      <sz val="11"/>
      <color indexed="10"/>
      <name val="Calibri"/>
      <family val="2"/>
    </font>
    <font>
      <sz val="11"/>
      <color indexed="17"/>
      <name val="Calibri"/>
      <family val="2"/>
    </font>
    <font>
      <b/>
      <sz val="10"/>
      <name val="Arial"/>
      <family val="2"/>
    </font>
    <font>
      <b/>
      <sz val="10"/>
      <color indexed="8"/>
      <name val="Arial"/>
      <family val="2"/>
    </font>
    <font>
      <sz val="8"/>
      <name val="Arial"/>
      <family val="2"/>
    </font>
    <font>
      <b/>
      <sz val="8"/>
      <name val="Arial"/>
      <family val="2"/>
    </font>
    <font>
      <sz val="10"/>
      <color indexed="8"/>
      <name val="Segoe UI"/>
      <family val="2"/>
    </font>
    <font>
      <sz val="8"/>
      <color indexed="8"/>
      <name val="Arial"/>
      <family val="2"/>
    </font>
    <font>
      <b/>
      <sz val="10"/>
      <color indexed="8"/>
      <name val="Segoe UI"/>
      <family val="2"/>
    </font>
    <font>
      <sz val="10"/>
      <color rgb="FF000000"/>
      <name val="Segoe UI"/>
      <family val="2"/>
    </font>
    <font>
      <b/>
      <sz val="10"/>
      <color rgb="FF000000"/>
      <name val="Arial"/>
      <family val="2"/>
    </font>
    <font>
      <sz val="8"/>
      <color rgb="FF000000"/>
      <name val="Arial"/>
      <family val="2"/>
    </font>
    <font>
      <b/>
      <sz val="10"/>
      <color rgb="FF000000"/>
      <name val="Segoe UI"/>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7" borderId="1" applyNumberFormat="0" applyAlignment="0" applyProtection="0"/>
    <xf numFmtId="0" fontId="9" fillId="15" borderId="2" applyNumberFormat="0" applyAlignment="0" applyProtection="0"/>
    <xf numFmtId="0" fontId="10" fillId="15" borderId="1" applyNumberFormat="0" applyAlignment="0" applyProtection="0"/>
    <xf numFmtId="0" fontId="11"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16" borderId="7" applyNumberFormat="0" applyAlignment="0" applyProtection="0"/>
    <xf numFmtId="0" fontId="17" fillId="0" borderId="0" applyNumberFormat="0" applyFill="0" applyBorder="0" applyAlignment="0" applyProtection="0"/>
    <xf numFmtId="0" fontId="18" fillId="7" borderId="0" applyNumberFormat="0" applyBorder="0" applyAlignment="0" applyProtection="0"/>
    <xf numFmtId="0" fontId="6" fillId="0" borderId="0">
      <alignment/>
      <protection/>
    </xf>
    <xf numFmtId="0" fontId="19" fillId="0" borderId="0" applyNumberFormat="0" applyFill="0" applyBorder="0" applyAlignment="0" applyProtection="0"/>
    <xf numFmtId="0" fontId="20" fillId="17" borderId="0" applyNumberFormat="0" applyBorder="0" applyAlignment="0" applyProtection="0"/>
    <xf numFmtId="0" fontId="21" fillId="0" borderId="0" applyNumberFormat="0" applyFill="0" applyBorder="0" applyAlignment="0" applyProtection="0"/>
    <xf numFmtId="0" fontId="1" fillId="4" borderId="8" applyNumberFormat="0" applyFont="0" applyAlignment="0" applyProtection="0"/>
    <xf numFmtId="9" fontId="1" fillId="0" borderId="0" applyFont="0" applyFill="0" applyBorder="0" applyAlignment="0" applyProtection="0"/>
    <xf numFmtId="0" fontId="22" fillId="0" borderId="9" applyNumberFormat="0" applyFill="0" applyAlignment="0" applyProtection="0"/>
    <xf numFmtId="0" fontId="2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3" fillId="6" borderId="0" applyNumberFormat="0" applyBorder="0" applyAlignment="0" applyProtection="0"/>
  </cellStyleXfs>
  <cellXfs count="40">
    <xf numFmtId="0" fontId="0" fillId="0" borderId="0" xfId="0" applyAlignment="1">
      <alignment/>
    </xf>
    <xf numFmtId="0" fontId="0" fillId="0" borderId="0" xfId="0" applyAlignment="1">
      <alignment/>
    </xf>
    <xf numFmtId="0" fontId="2" fillId="0" borderId="0" xfId="0" applyFont="1" applyAlignment="1">
      <alignment horizontal="center" vertical="center" wrapText="1"/>
    </xf>
    <xf numFmtId="173"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1" fillId="0" borderId="0" xfId="0" applyFont="1" applyAlignment="1">
      <alignment wrapText="1"/>
    </xf>
    <xf numFmtId="0" fontId="0" fillId="0" borderId="0" xfId="0" applyAlignment="1">
      <alignment horizontal="center"/>
    </xf>
    <xf numFmtId="0" fontId="0" fillId="0" borderId="0" xfId="0" applyFont="1" applyAlignment="1">
      <alignment/>
    </xf>
    <xf numFmtId="0" fontId="24" fillId="0" borderId="10" xfId="0" applyFont="1" applyBorder="1" applyAlignment="1">
      <alignment horizontal="center" vertical="center" wrapText="1"/>
    </xf>
    <xf numFmtId="0" fontId="24" fillId="0" borderId="10" xfId="0" applyFont="1" applyFill="1" applyBorder="1" applyAlignment="1">
      <alignment horizontal="center" vertical="center" wrapText="1"/>
    </xf>
    <xf numFmtId="0" fontId="0" fillId="0" borderId="0" xfId="0" applyFill="1" applyAlignment="1">
      <alignment/>
    </xf>
    <xf numFmtId="0" fontId="0" fillId="18" borderId="0" xfId="0" applyFill="1" applyAlignment="1">
      <alignment/>
    </xf>
    <xf numFmtId="174" fontId="0" fillId="18" borderId="0" xfId="0" applyNumberFormat="1" applyFill="1" applyAlignment="1">
      <alignment/>
    </xf>
    <xf numFmtId="0" fontId="1" fillId="18" borderId="0" xfId="0" applyFont="1" applyFill="1" applyAlignment="1">
      <alignment wrapText="1"/>
    </xf>
    <xf numFmtId="0" fontId="0" fillId="18" borderId="0" xfId="0" applyFill="1" applyAlignment="1">
      <alignment/>
    </xf>
    <xf numFmtId="0" fontId="2" fillId="18" borderId="0" xfId="0" applyFont="1" applyFill="1" applyAlignment="1">
      <alignment horizontal="center" vertical="center" wrapText="1"/>
    </xf>
    <xf numFmtId="0" fontId="31" fillId="0" borderId="10" xfId="0" applyFont="1" applyFill="1" applyBorder="1" applyAlignment="1">
      <alignment horizontal="left" vertical="top" wrapText="1"/>
    </xf>
    <xf numFmtId="0" fontId="25" fillId="0" borderId="10" xfId="0" applyFont="1" applyBorder="1" applyAlignment="1">
      <alignment horizontal="center"/>
    </xf>
    <xf numFmtId="0" fontId="3"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0" fontId="25" fillId="0" borderId="10" xfId="0" applyFont="1" applyBorder="1" applyAlignment="1">
      <alignment horizontal="center" vertical="center" wrapText="1"/>
    </xf>
    <xf numFmtId="0" fontId="32" fillId="0" borderId="10" xfId="0" applyFont="1" applyFill="1" applyBorder="1" applyAlignment="1">
      <alignment horizontal="center" vertical="top" wrapText="1"/>
    </xf>
    <xf numFmtId="0" fontId="24" fillId="0" borderId="10" xfId="0" applyFont="1" applyFill="1" applyBorder="1" applyAlignment="1">
      <alignment horizontal="center" wrapText="1"/>
    </xf>
    <xf numFmtId="0" fontId="31" fillId="0" borderId="10" xfId="0" applyFont="1" applyFill="1" applyBorder="1" applyAlignment="1">
      <alignment horizontal="center" vertical="top" wrapText="1"/>
    </xf>
    <xf numFmtId="49" fontId="26" fillId="0" borderId="0" xfId="0" applyNumberFormat="1" applyFont="1" applyAlignment="1">
      <alignment horizontal="center" vertical="top"/>
    </xf>
    <xf numFmtId="49" fontId="27" fillId="0" borderId="10" xfId="0" applyNumberFormat="1" applyFont="1" applyBorder="1" applyAlignment="1">
      <alignment horizontal="center" vertical="top"/>
    </xf>
    <xf numFmtId="49" fontId="26" fillId="0" borderId="0" xfId="0" applyNumberFormat="1" applyFont="1" applyFill="1" applyAlignment="1">
      <alignment horizontal="center" vertical="top"/>
    </xf>
    <xf numFmtId="49" fontId="26" fillId="0" borderId="0" xfId="0" applyNumberFormat="1" applyFont="1" applyAlignment="1">
      <alignment horizontal="center" vertical="top" wrapText="1"/>
    </xf>
    <xf numFmtId="49" fontId="33" fillId="0" borderId="10" xfId="0" applyNumberFormat="1" applyFont="1" applyFill="1" applyBorder="1" applyAlignment="1">
      <alignment horizontal="center" vertical="top" wrapText="1"/>
    </xf>
    <xf numFmtId="49" fontId="27" fillId="0" borderId="10" xfId="0" applyNumberFormat="1" applyFont="1" applyBorder="1" applyAlignment="1">
      <alignment horizontal="center" vertical="center" wrapText="1"/>
    </xf>
    <xf numFmtId="174" fontId="0" fillId="18" borderId="0" xfId="0" applyNumberFormat="1" applyFont="1" applyFill="1" applyAlignment="1">
      <alignment/>
    </xf>
    <xf numFmtId="174" fontId="0" fillId="0" borderId="0" xfId="0" applyNumberFormat="1" applyAlignment="1">
      <alignment/>
    </xf>
    <xf numFmtId="181" fontId="34" fillId="0" borderId="10" xfId="0" applyNumberFormat="1" applyFont="1" applyFill="1" applyBorder="1" applyAlignment="1">
      <alignment horizontal="right" vertical="top" wrapText="1"/>
    </xf>
    <xf numFmtId="181" fontId="31" fillId="0" borderId="10" xfId="0" applyNumberFormat="1" applyFont="1" applyFill="1" applyBorder="1" applyAlignment="1">
      <alignment horizontal="right" vertical="top" wrapText="1"/>
    </xf>
    <xf numFmtId="49" fontId="31" fillId="0" borderId="10" xfId="0" applyNumberFormat="1" applyFont="1" applyFill="1" applyBorder="1" applyAlignment="1">
      <alignment horizontal="center" vertical="top" wrapText="1"/>
    </xf>
    <xf numFmtId="0" fontId="4" fillId="0" borderId="0" xfId="0" applyFont="1" applyBorder="1" applyAlignment="1">
      <alignment horizontal="center" wrapText="1"/>
    </xf>
    <xf numFmtId="0" fontId="5" fillId="0" borderId="0" xfId="0" applyFont="1" applyAlignment="1">
      <alignment/>
    </xf>
    <xf numFmtId="0" fontId="1" fillId="0" borderId="0" xfId="0" applyFont="1" applyAlignment="1">
      <alignmen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31"/>
  <sheetViews>
    <sheetView tabSelected="1" zoomScalePageLayoutView="0" workbookViewId="0" topLeftCell="A1">
      <selection activeCell="C4" sqref="C4:E4"/>
    </sheetView>
  </sheetViews>
  <sheetFormatPr defaultColWidth="9.140625" defaultRowHeight="12"/>
  <cols>
    <col min="1" max="1" width="60.7109375" style="1" customWidth="1"/>
    <col min="2" max="2" width="12.140625" style="7" customWidth="1"/>
    <col min="3" max="3" width="24.140625" style="26" customWidth="1"/>
    <col min="4" max="4" width="17.00390625" style="0" customWidth="1"/>
    <col min="5" max="5" width="13.140625" style="12" customWidth="1"/>
  </cols>
  <sheetData>
    <row r="1" spans="3:5" ht="12.75">
      <c r="C1" s="39" t="s">
        <v>3</v>
      </c>
      <c r="D1" s="39"/>
      <c r="E1" s="39"/>
    </row>
    <row r="2" spans="3:5" ht="12.75">
      <c r="C2" s="39" t="s">
        <v>1</v>
      </c>
      <c r="D2" s="39"/>
      <c r="E2" s="39"/>
    </row>
    <row r="3" spans="3:5" ht="12.75">
      <c r="C3" s="29" t="s">
        <v>4</v>
      </c>
      <c r="D3" s="6"/>
      <c r="E3" s="14"/>
    </row>
    <row r="4" spans="3:5" ht="12.75">
      <c r="C4" s="39" t="s">
        <v>171</v>
      </c>
      <c r="D4" s="39"/>
      <c r="E4" s="39"/>
    </row>
    <row r="5" spans="2:5" s="1" customFormat="1" ht="11.25">
      <c r="B5" s="7"/>
      <c r="C5" s="26"/>
      <c r="E5" s="15"/>
    </row>
    <row r="6" spans="1:5" s="1" customFormat="1" ht="36" customHeight="1">
      <c r="A6" s="37" t="s">
        <v>144</v>
      </c>
      <c r="B6" s="37"/>
      <c r="C6" s="38"/>
      <c r="D6" s="38"/>
      <c r="E6" s="15"/>
    </row>
    <row r="7" spans="2:5" s="1" customFormat="1" ht="16.5" customHeight="1">
      <c r="B7" s="7"/>
      <c r="C7" s="26"/>
      <c r="E7" s="15"/>
    </row>
    <row r="8" spans="1:5" s="2" customFormat="1" ht="87.75" customHeight="1">
      <c r="A8" s="4" t="s">
        <v>5</v>
      </c>
      <c r="B8" s="5" t="s">
        <v>6</v>
      </c>
      <c r="C8" s="31" t="s">
        <v>2</v>
      </c>
      <c r="D8" s="3" t="s">
        <v>20</v>
      </c>
      <c r="E8" s="16"/>
    </row>
    <row r="9" spans="1:4" ht="19.5" customHeight="1">
      <c r="A9" s="17" t="s">
        <v>0</v>
      </c>
      <c r="B9" s="25" t="s">
        <v>39</v>
      </c>
      <c r="C9" s="27" t="s">
        <v>8</v>
      </c>
      <c r="D9" s="34">
        <f>D10+D12+D16+D24+D26+D31+D33+D35+D50+D56+D58+D60+D63+D66+D87</f>
        <v>1022116.37</v>
      </c>
    </row>
    <row r="10" spans="1:5" ht="19.5" customHeight="1">
      <c r="A10" s="18" t="s">
        <v>68</v>
      </c>
      <c r="B10" s="25" t="s">
        <v>40</v>
      </c>
      <c r="C10" s="27" t="s">
        <v>8</v>
      </c>
      <c r="D10" s="35">
        <f>D11</f>
        <v>10</v>
      </c>
      <c r="E10" s="13"/>
    </row>
    <row r="11" spans="1:5" ht="71.25">
      <c r="A11" s="17" t="s">
        <v>32</v>
      </c>
      <c r="B11" s="25" t="s">
        <v>40</v>
      </c>
      <c r="C11" s="30" t="s">
        <v>38</v>
      </c>
      <c r="D11" s="35">
        <v>10</v>
      </c>
      <c r="E11" s="13"/>
    </row>
    <row r="12" spans="1:5" ht="25.5">
      <c r="A12" s="10" t="s">
        <v>69</v>
      </c>
      <c r="B12" s="25" t="s">
        <v>42</v>
      </c>
      <c r="C12" s="27" t="s">
        <v>8</v>
      </c>
      <c r="D12" s="35">
        <f>D13+D14+D15</f>
        <v>89.35</v>
      </c>
      <c r="E12" s="13"/>
    </row>
    <row r="13" spans="1:5" ht="42.75">
      <c r="A13" s="17" t="s">
        <v>41</v>
      </c>
      <c r="B13" s="25" t="s">
        <v>42</v>
      </c>
      <c r="C13" s="30" t="s">
        <v>87</v>
      </c>
      <c r="D13" s="35">
        <v>22.87</v>
      </c>
      <c r="E13" s="13"/>
    </row>
    <row r="14" spans="1:5" ht="71.25">
      <c r="A14" s="17" t="s">
        <v>22</v>
      </c>
      <c r="B14" s="25" t="s">
        <v>42</v>
      </c>
      <c r="C14" s="30" t="s">
        <v>88</v>
      </c>
      <c r="D14" s="35">
        <v>7</v>
      </c>
      <c r="E14" s="13"/>
    </row>
    <row r="15" spans="1:5" ht="42.75">
      <c r="A15" s="17" t="s">
        <v>145</v>
      </c>
      <c r="B15" s="25" t="s">
        <v>42</v>
      </c>
      <c r="C15" s="30" t="s">
        <v>146</v>
      </c>
      <c r="D15" s="35">
        <v>59.48</v>
      </c>
      <c r="E15" s="13"/>
    </row>
    <row r="16" spans="1:5" ht="38.25">
      <c r="A16" s="9" t="s">
        <v>17</v>
      </c>
      <c r="B16" s="25" t="s">
        <v>9</v>
      </c>
      <c r="C16" s="27" t="s">
        <v>8</v>
      </c>
      <c r="D16" s="35">
        <f>D17+D18+D19+D20+D22+D21+D23</f>
        <v>1157.2</v>
      </c>
      <c r="E16" s="13"/>
    </row>
    <row r="17" spans="1:5" ht="28.5">
      <c r="A17" s="17" t="s">
        <v>44</v>
      </c>
      <c r="B17" s="25" t="s">
        <v>9</v>
      </c>
      <c r="C17" s="30" t="s">
        <v>128</v>
      </c>
      <c r="D17" s="35">
        <v>356.98</v>
      </c>
      <c r="E17" s="13"/>
    </row>
    <row r="18" spans="1:5" ht="28.5">
      <c r="A18" s="17" t="s">
        <v>115</v>
      </c>
      <c r="B18" s="25" t="s">
        <v>9</v>
      </c>
      <c r="C18" s="30" t="s">
        <v>129</v>
      </c>
      <c r="D18" s="35">
        <v>7.91</v>
      </c>
      <c r="E18" s="13"/>
    </row>
    <row r="19" spans="1:5" ht="28.5">
      <c r="A19" s="17" t="s">
        <v>45</v>
      </c>
      <c r="B19" s="25" t="s">
        <v>9</v>
      </c>
      <c r="C19" s="30" t="s">
        <v>130</v>
      </c>
      <c r="D19" s="35">
        <v>-68.02</v>
      </c>
      <c r="E19" s="13"/>
    </row>
    <row r="20" spans="1:5" ht="27" customHeight="1">
      <c r="A20" s="17" t="s">
        <v>46</v>
      </c>
      <c r="B20" s="36" t="s">
        <v>9</v>
      </c>
      <c r="C20" s="30" t="s">
        <v>131</v>
      </c>
      <c r="D20" s="35">
        <v>0.33</v>
      </c>
      <c r="E20" s="13"/>
    </row>
    <row r="21" spans="1:5" ht="83.25" customHeight="1">
      <c r="A21" s="17" t="s">
        <v>148</v>
      </c>
      <c r="B21" s="36" t="s">
        <v>9</v>
      </c>
      <c r="C21" s="30" t="s">
        <v>147</v>
      </c>
      <c r="D21" s="35">
        <v>790</v>
      </c>
      <c r="E21" s="13"/>
    </row>
    <row r="22" spans="1:5" ht="28.5">
      <c r="A22" s="17" t="s">
        <v>116</v>
      </c>
      <c r="B22" s="36" t="s">
        <v>9</v>
      </c>
      <c r="C22" s="30" t="s">
        <v>132</v>
      </c>
      <c r="D22" s="35">
        <v>10</v>
      </c>
      <c r="E22" s="13"/>
    </row>
    <row r="23" spans="1:5" ht="114">
      <c r="A23" s="17" t="s">
        <v>150</v>
      </c>
      <c r="B23" s="36" t="s">
        <v>9</v>
      </c>
      <c r="C23" s="30" t="s">
        <v>149</v>
      </c>
      <c r="D23" s="35">
        <v>60</v>
      </c>
      <c r="E23" s="13"/>
    </row>
    <row r="24" spans="1:5" ht="14.25">
      <c r="A24" s="10" t="s">
        <v>70</v>
      </c>
      <c r="B24" s="25" t="s">
        <v>47</v>
      </c>
      <c r="C24" s="27" t="s">
        <v>8</v>
      </c>
      <c r="D24" s="35">
        <f>D25</f>
        <v>12.68</v>
      </c>
      <c r="E24" s="13"/>
    </row>
    <row r="25" spans="1:5" ht="42.75">
      <c r="A25" s="17" t="s">
        <v>43</v>
      </c>
      <c r="B25" s="25" t="s">
        <v>47</v>
      </c>
      <c r="C25" s="30" t="s">
        <v>7</v>
      </c>
      <c r="D25" s="35">
        <v>12.68</v>
      </c>
      <c r="E25" s="13"/>
    </row>
    <row r="26" spans="1:5" ht="25.5">
      <c r="A26" s="19" t="s">
        <v>71</v>
      </c>
      <c r="B26" s="25" t="s">
        <v>23</v>
      </c>
      <c r="C26" s="27" t="s">
        <v>8</v>
      </c>
      <c r="D26" s="35">
        <f>D27+D28+D29+D30</f>
        <v>12019.33</v>
      </c>
      <c r="E26" s="13"/>
    </row>
    <row r="27" spans="1:5" ht="77.25" customHeight="1">
      <c r="A27" s="17" t="s">
        <v>24</v>
      </c>
      <c r="B27" s="25" t="s">
        <v>23</v>
      </c>
      <c r="C27" s="30" t="s">
        <v>25</v>
      </c>
      <c r="D27" s="35">
        <v>5471</v>
      </c>
      <c r="E27" s="13"/>
    </row>
    <row r="28" spans="1:5" ht="90.75" customHeight="1">
      <c r="A28" s="17" t="s">
        <v>28</v>
      </c>
      <c r="B28" s="25" t="s">
        <v>23</v>
      </c>
      <c r="C28" s="30" t="s">
        <v>89</v>
      </c>
      <c r="D28" s="35">
        <v>40.21</v>
      </c>
      <c r="E28" s="13"/>
    </row>
    <row r="29" spans="1:5" ht="76.5" customHeight="1">
      <c r="A29" s="17" t="s">
        <v>29</v>
      </c>
      <c r="B29" s="25" t="s">
        <v>23</v>
      </c>
      <c r="C29" s="30" t="s">
        <v>26</v>
      </c>
      <c r="D29" s="35">
        <v>7309.27</v>
      </c>
      <c r="E29" s="13"/>
    </row>
    <row r="30" spans="1:5" ht="77.25" customHeight="1">
      <c r="A30" s="17" t="s">
        <v>30</v>
      </c>
      <c r="B30" s="25" t="s">
        <v>23</v>
      </c>
      <c r="C30" s="30" t="s">
        <v>27</v>
      </c>
      <c r="D30" s="35">
        <v>-801.15</v>
      </c>
      <c r="E30" s="13"/>
    </row>
    <row r="31" spans="1:5" ht="38.25">
      <c r="A31" s="5" t="s">
        <v>16</v>
      </c>
      <c r="B31" s="25" t="s">
        <v>10</v>
      </c>
      <c r="C31" s="27" t="s">
        <v>8</v>
      </c>
      <c r="D31" s="35">
        <f>D32</f>
        <v>158.1</v>
      </c>
      <c r="E31" s="13"/>
    </row>
    <row r="32" spans="1:5" ht="57">
      <c r="A32" s="17" t="s">
        <v>117</v>
      </c>
      <c r="B32" s="25" t="s">
        <v>10</v>
      </c>
      <c r="C32" s="30" t="s">
        <v>90</v>
      </c>
      <c r="D32" s="35">
        <v>158.1</v>
      </c>
      <c r="E32" s="13"/>
    </row>
    <row r="33" spans="1:5" ht="25.5">
      <c r="A33" s="20" t="s">
        <v>72</v>
      </c>
      <c r="B33" s="25" t="s">
        <v>31</v>
      </c>
      <c r="C33" s="27" t="s">
        <v>8</v>
      </c>
      <c r="D33" s="35">
        <f>D34</f>
        <v>3</v>
      </c>
      <c r="E33" s="13"/>
    </row>
    <row r="34" spans="1:5" ht="71.25">
      <c r="A34" s="17" t="s">
        <v>118</v>
      </c>
      <c r="B34" s="25" t="s">
        <v>31</v>
      </c>
      <c r="C34" s="30" t="s">
        <v>38</v>
      </c>
      <c r="D34" s="35">
        <v>3</v>
      </c>
      <c r="E34" s="13"/>
    </row>
    <row r="35" spans="1:5" ht="25.5">
      <c r="A35" s="21" t="s">
        <v>73</v>
      </c>
      <c r="B35" s="25" t="s">
        <v>11</v>
      </c>
      <c r="C35" s="27" t="s">
        <v>8</v>
      </c>
      <c r="D35" s="35">
        <f>D36+D37+D38+D39+D40+D41+D42+D43+D44+D45+D46+D47+D48+D49</f>
        <v>192006.95</v>
      </c>
      <c r="E35" s="13"/>
    </row>
    <row r="36" spans="1:5" ht="71.25">
      <c r="A36" s="17" t="s">
        <v>74</v>
      </c>
      <c r="B36" s="25" t="s">
        <v>11</v>
      </c>
      <c r="C36" s="30" t="s">
        <v>91</v>
      </c>
      <c r="D36" s="35">
        <v>140943.17</v>
      </c>
      <c r="E36" s="13"/>
    </row>
    <row r="37" spans="1:5" ht="114">
      <c r="A37" s="17" t="s">
        <v>75</v>
      </c>
      <c r="B37" s="25" t="s">
        <v>11</v>
      </c>
      <c r="C37" s="30" t="s">
        <v>92</v>
      </c>
      <c r="D37" s="35">
        <v>173.39</v>
      </c>
      <c r="E37" s="13"/>
    </row>
    <row r="38" spans="1:5" ht="57.75" customHeight="1">
      <c r="A38" s="17" t="s">
        <v>76</v>
      </c>
      <c r="B38" s="25" t="s">
        <v>11</v>
      </c>
      <c r="C38" s="30" t="s">
        <v>93</v>
      </c>
      <c r="D38" s="35">
        <v>224.21</v>
      </c>
      <c r="E38" s="13"/>
    </row>
    <row r="39" spans="1:5" ht="48.75" customHeight="1">
      <c r="A39" s="17" t="s">
        <v>48</v>
      </c>
      <c r="B39" s="25" t="s">
        <v>11</v>
      </c>
      <c r="C39" s="30" t="s">
        <v>143</v>
      </c>
      <c r="D39" s="35">
        <v>59.27</v>
      </c>
      <c r="E39" s="13"/>
    </row>
    <row r="40" spans="1:5" ht="36" customHeight="1">
      <c r="A40" s="17" t="s">
        <v>77</v>
      </c>
      <c r="B40" s="25" t="s">
        <v>11</v>
      </c>
      <c r="C40" s="30" t="s">
        <v>94</v>
      </c>
      <c r="D40" s="35">
        <v>10847.8</v>
      </c>
      <c r="E40" s="13"/>
    </row>
    <row r="41" spans="1:5" ht="42.75">
      <c r="A41" s="17" t="s">
        <v>78</v>
      </c>
      <c r="B41" s="25" t="s">
        <v>11</v>
      </c>
      <c r="C41" s="30" t="s">
        <v>95</v>
      </c>
      <c r="D41" s="35">
        <v>-2.64</v>
      </c>
      <c r="E41" s="13"/>
    </row>
    <row r="42" spans="1:5" ht="14.25">
      <c r="A42" s="17" t="s">
        <v>79</v>
      </c>
      <c r="B42" s="25" t="s">
        <v>11</v>
      </c>
      <c r="C42" s="30" t="s">
        <v>96</v>
      </c>
      <c r="D42" s="35">
        <v>82.28</v>
      </c>
      <c r="E42" s="13"/>
    </row>
    <row r="43" spans="1:5" ht="42.75">
      <c r="A43" s="17" t="s">
        <v>81</v>
      </c>
      <c r="B43" s="25" t="s">
        <v>11</v>
      </c>
      <c r="C43" s="30" t="s">
        <v>21</v>
      </c>
      <c r="D43" s="35">
        <v>136</v>
      </c>
      <c r="E43" s="13"/>
    </row>
    <row r="44" spans="1:5" ht="28.5">
      <c r="A44" s="17" t="s">
        <v>80</v>
      </c>
      <c r="B44" s="25" t="s">
        <v>11</v>
      </c>
      <c r="C44" s="30" t="s">
        <v>97</v>
      </c>
      <c r="D44" s="35">
        <v>8206.68</v>
      </c>
      <c r="E44" s="13"/>
    </row>
    <row r="45" spans="1:5" ht="42.75">
      <c r="A45" s="17" t="s">
        <v>82</v>
      </c>
      <c r="B45" s="25" t="s">
        <v>11</v>
      </c>
      <c r="C45" s="30" t="s">
        <v>98</v>
      </c>
      <c r="D45" s="35">
        <v>26486.22</v>
      </c>
      <c r="E45" s="13"/>
    </row>
    <row r="46" spans="1:5" ht="42.75">
      <c r="A46" s="17" t="s">
        <v>119</v>
      </c>
      <c r="B46" s="25" t="s">
        <v>11</v>
      </c>
      <c r="C46" s="30" t="s">
        <v>133</v>
      </c>
      <c r="D46" s="35">
        <v>4717.01</v>
      </c>
      <c r="E46" s="13"/>
    </row>
    <row r="47" spans="1:5" ht="71.25">
      <c r="A47" s="17" t="s">
        <v>49</v>
      </c>
      <c r="B47" s="25" t="s">
        <v>11</v>
      </c>
      <c r="C47" s="30" t="s">
        <v>134</v>
      </c>
      <c r="D47" s="35">
        <v>18.57</v>
      </c>
      <c r="E47" s="13"/>
    </row>
    <row r="48" spans="1:5" ht="57">
      <c r="A48" s="17" t="s">
        <v>120</v>
      </c>
      <c r="B48" s="25" t="s">
        <v>11</v>
      </c>
      <c r="C48" s="30" t="s">
        <v>135</v>
      </c>
      <c r="D48" s="35">
        <v>24.99</v>
      </c>
      <c r="E48" s="13"/>
    </row>
    <row r="49" spans="1:5" ht="63" customHeight="1">
      <c r="A49" s="17" t="s">
        <v>121</v>
      </c>
      <c r="B49" s="25" t="s">
        <v>11</v>
      </c>
      <c r="C49" s="30" t="s">
        <v>136</v>
      </c>
      <c r="D49" s="35">
        <v>90</v>
      </c>
      <c r="E49" s="13"/>
    </row>
    <row r="50" spans="1:5" ht="25.5">
      <c r="A50" s="22" t="s">
        <v>83</v>
      </c>
      <c r="B50" s="25" t="s">
        <v>12</v>
      </c>
      <c r="C50" s="27" t="s">
        <v>8</v>
      </c>
      <c r="D50" s="35">
        <f>D51+D52+D53+D54+D55</f>
        <v>1185.27</v>
      </c>
      <c r="E50" s="13"/>
    </row>
    <row r="51" spans="1:5" ht="57">
      <c r="A51" s="17" t="s">
        <v>37</v>
      </c>
      <c r="B51" s="25" t="s">
        <v>12</v>
      </c>
      <c r="C51" s="30" t="s">
        <v>137</v>
      </c>
      <c r="D51" s="35">
        <v>315</v>
      </c>
      <c r="E51" s="13"/>
    </row>
    <row r="52" spans="1:5" ht="57">
      <c r="A52" s="17" t="s">
        <v>117</v>
      </c>
      <c r="B52" s="25" t="s">
        <v>12</v>
      </c>
      <c r="C52" s="30" t="s">
        <v>138</v>
      </c>
      <c r="D52" s="35">
        <v>20.38</v>
      </c>
      <c r="E52" s="13"/>
    </row>
    <row r="53" spans="1:5" ht="28.5">
      <c r="A53" s="17" t="s">
        <v>122</v>
      </c>
      <c r="B53" s="25" t="s">
        <v>12</v>
      </c>
      <c r="C53" s="30" t="s">
        <v>139</v>
      </c>
      <c r="D53" s="35">
        <v>92.46</v>
      </c>
      <c r="E53" s="13"/>
    </row>
    <row r="54" spans="1:5" ht="71.25">
      <c r="A54" s="17" t="s">
        <v>123</v>
      </c>
      <c r="B54" s="25" t="s">
        <v>12</v>
      </c>
      <c r="C54" s="30" t="s">
        <v>140</v>
      </c>
      <c r="D54" s="35">
        <v>142.22</v>
      </c>
      <c r="E54" s="13"/>
    </row>
    <row r="55" spans="1:5" ht="85.5">
      <c r="A55" s="17" t="s">
        <v>50</v>
      </c>
      <c r="B55" s="25" t="s">
        <v>12</v>
      </c>
      <c r="C55" s="30" t="s">
        <v>7</v>
      </c>
      <c r="D55" s="35">
        <v>615.21</v>
      </c>
      <c r="E55" s="13"/>
    </row>
    <row r="56" spans="1:5" ht="38.25">
      <c r="A56" s="10" t="s">
        <v>84</v>
      </c>
      <c r="B56" s="25" t="s">
        <v>13</v>
      </c>
      <c r="C56" s="27" t="s">
        <v>8</v>
      </c>
      <c r="D56" s="35">
        <f>D57</f>
        <v>140</v>
      </c>
      <c r="E56" s="13"/>
    </row>
    <row r="57" spans="1:5" ht="28.5">
      <c r="A57" s="17" t="s">
        <v>124</v>
      </c>
      <c r="B57" s="25" t="s">
        <v>13</v>
      </c>
      <c r="C57" s="30" t="s">
        <v>142</v>
      </c>
      <c r="D57" s="35">
        <v>140</v>
      </c>
      <c r="E57" s="13"/>
    </row>
    <row r="58" spans="1:5" ht="25.5">
      <c r="A58" s="23" t="s">
        <v>151</v>
      </c>
      <c r="B58" s="25">
        <v>322</v>
      </c>
      <c r="C58" s="27" t="s">
        <v>8</v>
      </c>
      <c r="D58" s="35">
        <f>D59</f>
        <v>2.69</v>
      </c>
      <c r="E58" s="13"/>
    </row>
    <row r="59" spans="1:5" s="8" customFormat="1" ht="42.75">
      <c r="A59" s="17" t="s">
        <v>125</v>
      </c>
      <c r="B59" s="25">
        <v>322</v>
      </c>
      <c r="C59" s="30" t="s">
        <v>141</v>
      </c>
      <c r="D59" s="35">
        <v>2.69</v>
      </c>
      <c r="E59" s="32"/>
    </row>
    <row r="60" spans="1:5" s="8" customFormat="1" ht="25.5">
      <c r="A60" s="10" t="s">
        <v>85</v>
      </c>
      <c r="B60" s="25" t="s">
        <v>33</v>
      </c>
      <c r="C60" s="27" t="s">
        <v>8</v>
      </c>
      <c r="D60" s="35">
        <f>D61+D62</f>
        <v>359.56</v>
      </c>
      <c r="E60" s="32"/>
    </row>
    <row r="61" spans="1:5" s="8" customFormat="1" ht="85.5">
      <c r="A61" s="17" t="s">
        <v>51</v>
      </c>
      <c r="B61" s="25" t="s">
        <v>33</v>
      </c>
      <c r="C61" s="30" t="s">
        <v>99</v>
      </c>
      <c r="D61" s="35">
        <v>238.1</v>
      </c>
      <c r="E61" s="32"/>
    </row>
    <row r="62" spans="1:5" ht="45" customHeight="1">
      <c r="A62" s="17" t="s">
        <v>52</v>
      </c>
      <c r="B62" s="25" t="s">
        <v>33</v>
      </c>
      <c r="C62" s="30" t="s">
        <v>100</v>
      </c>
      <c r="D62" s="35">
        <v>121.46</v>
      </c>
      <c r="E62" s="13"/>
    </row>
    <row r="63" spans="1:5" ht="25.5">
      <c r="A63" s="10" t="s">
        <v>86</v>
      </c>
      <c r="B63" s="25" t="s">
        <v>53</v>
      </c>
      <c r="C63" s="27" t="s">
        <v>8</v>
      </c>
      <c r="D63" s="35">
        <f>D64+D65</f>
        <v>12.18</v>
      </c>
      <c r="E63" s="13"/>
    </row>
    <row r="64" spans="1:5" ht="28.5">
      <c r="A64" s="17" t="s">
        <v>34</v>
      </c>
      <c r="B64" s="25">
        <v>901</v>
      </c>
      <c r="C64" s="30" t="s">
        <v>35</v>
      </c>
      <c r="D64" s="35">
        <v>0.48</v>
      </c>
      <c r="E64" s="13"/>
    </row>
    <row r="65" spans="1:5" ht="42.75">
      <c r="A65" s="17" t="s">
        <v>43</v>
      </c>
      <c r="B65" s="25" t="s">
        <v>53</v>
      </c>
      <c r="C65" s="30" t="s">
        <v>7</v>
      </c>
      <c r="D65" s="35">
        <v>11.7</v>
      </c>
      <c r="E65" s="13"/>
    </row>
    <row r="66" spans="1:5" ht="25.5">
      <c r="A66" s="24" t="s">
        <v>18</v>
      </c>
      <c r="B66" s="25" t="s">
        <v>14</v>
      </c>
      <c r="C66" s="27" t="s">
        <v>8</v>
      </c>
      <c r="D66" s="35">
        <f>D67+D68+D69+D70+D71+D72+D73+D74+D75+D76+D77+D78+D79+D80+D81+D82+D83+D84+D85+D86</f>
        <v>810507.32</v>
      </c>
      <c r="E66" s="13"/>
    </row>
    <row r="67" spans="1:6" ht="42.75">
      <c r="A67" s="17" t="s">
        <v>153</v>
      </c>
      <c r="B67" s="25" t="s">
        <v>14</v>
      </c>
      <c r="C67" s="30" t="s">
        <v>152</v>
      </c>
      <c r="D67" s="35">
        <v>7.48</v>
      </c>
      <c r="E67" s="13"/>
      <c r="F67" s="33"/>
    </row>
    <row r="68" spans="1:5" ht="30" customHeight="1">
      <c r="A68" s="17" t="s">
        <v>126</v>
      </c>
      <c r="B68" s="25" t="s">
        <v>14</v>
      </c>
      <c r="C68" s="30" t="s">
        <v>101</v>
      </c>
      <c r="D68" s="35">
        <v>120453</v>
      </c>
      <c r="E68" s="13"/>
    </row>
    <row r="69" spans="1:5" ht="42.75">
      <c r="A69" s="17" t="s">
        <v>54</v>
      </c>
      <c r="B69" s="25" t="s">
        <v>14</v>
      </c>
      <c r="C69" s="30" t="s">
        <v>102</v>
      </c>
      <c r="D69" s="35">
        <v>30485.34</v>
      </c>
      <c r="E69" s="13"/>
    </row>
    <row r="70" spans="1:5" ht="57">
      <c r="A70" s="17" t="s">
        <v>155</v>
      </c>
      <c r="B70" s="25" t="s">
        <v>14</v>
      </c>
      <c r="C70" s="30" t="s">
        <v>154</v>
      </c>
      <c r="D70" s="35">
        <v>1603.76</v>
      </c>
      <c r="E70" s="13"/>
    </row>
    <row r="71" spans="1:5" ht="57">
      <c r="A71" s="17" t="s">
        <v>157</v>
      </c>
      <c r="B71" s="25">
        <v>902</v>
      </c>
      <c r="C71" s="30" t="s">
        <v>156</v>
      </c>
      <c r="D71" s="35">
        <v>2142</v>
      </c>
      <c r="E71" s="13"/>
    </row>
    <row r="72" spans="1:5" ht="85.5">
      <c r="A72" s="17" t="s">
        <v>159</v>
      </c>
      <c r="B72" s="25">
        <v>902</v>
      </c>
      <c r="C72" s="30" t="s">
        <v>158</v>
      </c>
      <c r="D72" s="35">
        <v>30195</v>
      </c>
      <c r="E72" s="13"/>
    </row>
    <row r="73" spans="1:5" ht="57">
      <c r="A73" s="17" t="s">
        <v>55</v>
      </c>
      <c r="B73" s="25" t="s">
        <v>14</v>
      </c>
      <c r="C73" s="30" t="s">
        <v>103</v>
      </c>
      <c r="D73" s="35">
        <v>2348.46</v>
      </c>
      <c r="E73" s="13"/>
    </row>
    <row r="74" spans="1:5" ht="42.75">
      <c r="A74" s="17" t="s">
        <v>161</v>
      </c>
      <c r="B74" s="25">
        <v>902</v>
      </c>
      <c r="C74" s="30" t="s">
        <v>160</v>
      </c>
      <c r="D74" s="35">
        <v>621.81</v>
      </c>
      <c r="E74" s="13"/>
    </row>
    <row r="75" spans="1:5" ht="28.5">
      <c r="A75" s="17" t="s">
        <v>56</v>
      </c>
      <c r="B75" s="25" t="s">
        <v>14</v>
      </c>
      <c r="C75" s="30" t="s">
        <v>104</v>
      </c>
      <c r="D75" s="35">
        <v>5020.63</v>
      </c>
      <c r="E75" s="13"/>
    </row>
    <row r="76" spans="1:5" ht="57">
      <c r="A76" s="17" t="s">
        <v>163</v>
      </c>
      <c r="B76" s="25">
        <v>902</v>
      </c>
      <c r="C76" s="30" t="s">
        <v>162</v>
      </c>
      <c r="D76" s="35">
        <v>48183.02</v>
      </c>
      <c r="E76" s="13"/>
    </row>
    <row r="77" spans="1:5" ht="57">
      <c r="A77" s="17" t="s">
        <v>57</v>
      </c>
      <c r="B77" s="25" t="s">
        <v>14</v>
      </c>
      <c r="C77" s="30" t="s">
        <v>105</v>
      </c>
      <c r="D77" s="35">
        <v>15478.54</v>
      </c>
      <c r="E77" s="13"/>
    </row>
    <row r="78" spans="1:5" ht="14.25">
      <c r="A78" s="17" t="s">
        <v>58</v>
      </c>
      <c r="B78" s="25" t="s">
        <v>14</v>
      </c>
      <c r="C78" s="30" t="s">
        <v>106</v>
      </c>
      <c r="D78" s="35">
        <v>126435.39</v>
      </c>
      <c r="E78" s="13"/>
    </row>
    <row r="79" spans="1:5" ht="42.75">
      <c r="A79" s="17" t="s">
        <v>59</v>
      </c>
      <c r="B79" s="25" t="s">
        <v>14</v>
      </c>
      <c r="C79" s="30" t="s">
        <v>107</v>
      </c>
      <c r="D79" s="35">
        <v>386200.1</v>
      </c>
      <c r="E79" s="13"/>
    </row>
    <row r="80" spans="1:5" ht="57">
      <c r="A80" s="17" t="s">
        <v>60</v>
      </c>
      <c r="B80" s="25" t="s">
        <v>14</v>
      </c>
      <c r="C80" s="30" t="s">
        <v>108</v>
      </c>
      <c r="D80" s="35">
        <v>11703.06</v>
      </c>
      <c r="E80" s="13"/>
    </row>
    <row r="81" spans="1:5" ht="42.75">
      <c r="A81" s="17" t="s">
        <v>61</v>
      </c>
      <c r="B81" s="25" t="s">
        <v>14</v>
      </c>
      <c r="C81" s="30" t="s">
        <v>109</v>
      </c>
      <c r="D81" s="35">
        <v>1916.1</v>
      </c>
      <c r="E81" s="13"/>
    </row>
    <row r="82" spans="1:5" ht="71.25">
      <c r="A82" s="17" t="s">
        <v>62</v>
      </c>
      <c r="B82" s="25" t="s">
        <v>14</v>
      </c>
      <c r="C82" s="30" t="s">
        <v>110</v>
      </c>
      <c r="D82" s="35">
        <v>10707.64</v>
      </c>
      <c r="E82" s="13"/>
    </row>
    <row r="83" spans="1:5" ht="42.75">
      <c r="A83" s="17" t="s">
        <v>165</v>
      </c>
      <c r="B83" s="25">
        <v>902</v>
      </c>
      <c r="C83" s="30" t="s">
        <v>164</v>
      </c>
      <c r="D83" s="35">
        <v>12956.6</v>
      </c>
      <c r="E83" s="13"/>
    </row>
    <row r="84" spans="1:5" ht="42.75">
      <c r="A84" s="17" t="s">
        <v>167</v>
      </c>
      <c r="B84" s="25">
        <v>902</v>
      </c>
      <c r="C84" s="30" t="s">
        <v>166</v>
      </c>
      <c r="D84" s="35">
        <v>3939.39</v>
      </c>
      <c r="E84" s="13"/>
    </row>
    <row r="85" spans="1:5" ht="28.5">
      <c r="A85" s="17" t="s">
        <v>63</v>
      </c>
      <c r="B85" s="25" t="s">
        <v>14</v>
      </c>
      <c r="C85" s="30" t="s">
        <v>111</v>
      </c>
      <c r="D85" s="35">
        <v>100</v>
      </c>
      <c r="E85" s="13"/>
    </row>
    <row r="86" spans="1:5" ht="57">
      <c r="A86" s="17" t="s">
        <v>169</v>
      </c>
      <c r="B86" s="25">
        <v>902</v>
      </c>
      <c r="C86" s="30" t="s">
        <v>168</v>
      </c>
      <c r="D86" s="35">
        <v>10</v>
      </c>
      <c r="E86" s="13"/>
    </row>
    <row r="87" spans="1:5" ht="38.25">
      <c r="A87" s="10" t="s">
        <v>19</v>
      </c>
      <c r="B87" s="25" t="s">
        <v>15</v>
      </c>
      <c r="C87" s="27" t="s">
        <v>8</v>
      </c>
      <c r="D87" s="35">
        <f>D88+D89+D90+D91+D92</f>
        <v>4452.74</v>
      </c>
      <c r="E87" s="13"/>
    </row>
    <row r="88" spans="1:5" ht="99.75">
      <c r="A88" s="17" t="s">
        <v>64</v>
      </c>
      <c r="B88" s="25" t="s">
        <v>15</v>
      </c>
      <c r="C88" s="30" t="s">
        <v>112</v>
      </c>
      <c r="D88" s="35">
        <v>1785.18</v>
      </c>
      <c r="E88" s="13"/>
    </row>
    <row r="89" spans="1:5" ht="85.5">
      <c r="A89" s="17" t="s">
        <v>65</v>
      </c>
      <c r="B89" s="25" t="s">
        <v>15</v>
      </c>
      <c r="C89" s="30" t="s">
        <v>127</v>
      </c>
      <c r="D89" s="35">
        <v>1664.72</v>
      </c>
      <c r="E89" s="13"/>
    </row>
    <row r="90" spans="1:5" ht="91.5" customHeight="1">
      <c r="A90" s="17" t="s">
        <v>66</v>
      </c>
      <c r="B90" s="25" t="s">
        <v>15</v>
      </c>
      <c r="C90" s="30" t="s">
        <v>113</v>
      </c>
      <c r="D90" s="35">
        <v>854.15</v>
      </c>
      <c r="E90" s="13"/>
    </row>
    <row r="91" spans="1:5" ht="63" customHeight="1">
      <c r="A91" s="17" t="s">
        <v>67</v>
      </c>
      <c r="B91" s="25" t="s">
        <v>15</v>
      </c>
      <c r="C91" s="30" t="s">
        <v>114</v>
      </c>
      <c r="D91" s="35">
        <v>143.88</v>
      </c>
      <c r="E91" s="13"/>
    </row>
    <row r="92" spans="1:5" ht="39" customHeight="1">
      <c r="A92" s="17" t="s">
        <v>36</v>
      </c>
      <c r="B92" s="25">
        <v>917</v>
      </c>
      <c r="C92" s="30" t="s">
        <v>170</v>
      </c>
      <c r="D92" s="35">
        <v>4.81</v>
      </c>
      <c r="E92" s="13"/>
    </row>
    <row r="93" spans="3:4" ht="11.25">
      <c r="C93" s="28"/>
      <c r="D93" s="11"/>
    </row>
    <row r="94" spans="3:4" ht="11.25">
      <c r="C94" s="28"/>
      <c r="D94" s="11"/>
    </row>
    <row r="95" spans="3:4" ht="11.25">
      <c r="C95" s="28"/>
      <c r="D95" s="11"/>
    </row>
    <row r="96" spans="3:4" ht="11.25">
      <c r="C96" s="28"/>
      <c r="D96" s="11"/>
    </row>
    <row r="97" spans="3:4" ht="11.25">
      <c r="C97" s="28"/>
      <c r="D97" s="11"/>
    </row>
    <row r="98" spans="3:4" ht="11.25">
      <c r="C98" s="28"/>
      <c r="D98" s="11"/>
    </row>
    <row r="99" spans="3:4" ht="11.25">
      <c r="C99" s="28"/>
      <c r="D99" s="11"/>
    </row>
    <row r="100" spans="3:4" ht="11.25">
      <c r="C100" s="28"/>
      <c r="D100" s="11"/>
    </row>
    <row r="101" spans="3:4" ht="11.25">
      <c r="C101" s="28"/>
      <c r="D101" s="11"/>
    </row>
    <row r="102" spans="3:4" ht="11.25">
      <c r="C102" s="28"/>
      <c r="D102" s="11"/>
    </row>
    <row r="103" spans="3:4" ht="11.25">
      <c r="C103" s="28"/>
      <c r="D103" s="11"/>
    </row>
    <row r="104" spans="3:4" ht="11.25">
      <c r="C104" s="28"/>
      <c r="D104" s="11"/>
    </row>
    <row r="105" spans="3:4" ht="11.25">
      <c r="C105" s="28"/>
      <c r="D105" s="11"/>
    </row>
    <row r="106" spans="3:4" ht="11.25">
      <c r="C106" s="28"/>
      <c r="D106" s="11"/>
    </row>
    <row r="107" spans="3:4" ht="11.25">
      <c r="C107" s="28"/>
      <c r="D107" s="11"/>
    </row>
    <row r="108" spans="3:4" ht="11.25">
      <c r="C108" s="28"/>
      <c r="D108" s="11"/>
    </row>
    <row r="109" spans="3:4" ht="11.25">
      <c r="C109" s="28"/>
      <c r="D109" s="11"/>
    </row>
    <row r="110" spans="3:4" ht="11.25">
      <c r="C110" s="28"/>
      <c r="D110" s="11"/>
    </row>
    <row r="111" spans="3:4" ht="11.25">
      <c r="C111" s="28"/>
      <c r="D111" s="11"/>
    </row>
    <row r="112" spans="3:4" ht="11.25">
      <c r="C112" s="28"/>
      <c r="D112" s="11"/>
    </row>
    <row r="113" spans="3:4" ht="11.25">
      <c r="C113" s="28"/>
      <c r="D113" s="11"/>
    </row>
    <row r="114" spans="3:4" ht="11.25">
      <c r="C114" s="28"/>
      <c r="D114" s="11"/>
    </row>
    <row r="115" spans="3:4" ht="11.25">
      <c r="C115" s="28"/>
      <c r="D115" s="11"/>
    </row>
    <row r="116" spans="3:4" ht="11.25">
      <c r="C116" s="28"/>
      <c r="D116" s="11"/>
    </row>
    <row r="117" spans="3:4" ht="11.25">
      <c r="C117" s="28"/>
      <c r="D117" s="11"/>
    </row>
    <row r="118" spans="3:4" ht="11.25">
      <c r="C118" s="28"/>
      <c r="D118" s="11"/>
    </row>
    <row r="119" spans="3:4" ht="11.25">
      <c r="C119" s="28"/>
      <c r="D119" s="11"/>
    </row>
    <row r="120" spans="3:4" ht="11.25">
      <c r="C120" s="28"/>
      <c r="D120" s="11"/>
    </row>
    <row r="121" spans="3:4" ht="11.25">
      <c r="C121" s="28"/>
      <c r="D121" s="11"/>
    </row>
    <row r="122" spans="3:4" ht="11.25">
      <c r="C122" s="28"/>
      <c r="D122" s="11"/>
    </row>
    <row r="123" spans="3:4" ht="11.25">
      <c r="C123" s="28"/>
      <c r="D123" s="11"/>
    </row>
    <row r="124" spans="3:4" ht="11.25">
      <c r="C124" s="28"/>
      <c r="D124" s="11"/>
    </row>
    <row r="125" spans="3:4" ht="11.25">
      <c r="C125" s="28"/>
      <c r="D125" s="11"/>
    </row>
    <row r="126" spans="3:4" ht="11.25">
      <c r="C126" s="28"/>
      <c r="D126" s="11"/>
    </row>
    <row r="127" spans="3:4" ht="11.25">
      <c r="C127" s="28"/>
      <c r="D127" s="11"/>
    </row>
    <row r="128" spans="3:4" ht="11.25">
      <c r="C128" s="28"/>
      <c r="D128" s="11"/>
    </row>
    <row r="129" spans="3:4" ht="11.25">
      <c r="C129" s="28"/>
      <c r="D129" s="11"/>
    </row>
    <row r="130" spans="3:4" ht="11.25">
      <c r="C130" s="28"/>
      <c r="D130" s="11"/>
    </row>
    <row r="131" spans="3:4" ht="11.25">
      <c r="C131" s="28"/>
      <c r="D131" s="11"/>
    </row>
  </sheetData>
  <sheetProtection/>
  <mergeCells count="4">
    <mergeCell ref="A6:D6"/>
    <mergeCell ref="C1:E1"/>
    <mergeCell ref="C2:E2"/>
    <mergeCell ref="C4:E4"/>
  </mergeCells>
  <printOptions/>
  <pageMargins left="0.7874015748031497" right="0.3937007874015748" top="0.5905511811023623" bottom="0.5905511811023623" header="0.5118110236220472" footer="0.5118110236220472"/>
  <pageSetup fitToHeight="0"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sivakova-t</dc:creator>
  <cp:keywords/>
  <dc:description/>
  <cp:lastModifiedBy>User</cp:lastModifiedBy>
  <cp:lastPrinted>2017-01-30T02:15:55Z</cp:lastPrinted>
  <dcterms:created xsi:type="dcterms:W3CDTF">2011-03-15T04:17:45Z</dcterms:created>
  <dcterms:modified xsi:type="dcterms:W3CDTF">2020-06-01T04:41:04Z</dcterms:modified>
  <cp:category/>
  <cp:version/>
  <cp:contentType/>
  <cp:contentStatus/>
</cp:coreProperties>
</file>