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<sst xmlns="http://schemas.openxmlformats.org/spreadsheetml/2006/main" count="208" uniqueCount="207">
  <si>
    <t>Иные межбюджетные трансферты</t>
  </si>
  <si>
    <t>НАЛОГИ НА ТОВАРЫ (РАБОТЫ, УСЛУГИ), РЕАЛИЗУЕМЫЕ НА ТЕРРИТОРИИ РОССИЙСКОЙ ФЕДЕРАЦИИ</t>
  </si>
  <si>
    <t>Плата за размещение отходов производства и потребления</t>
  </si>
  <si>
    <t>Прочие 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</si>
  <si>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</si>
  <si>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</si>
  <si>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</si>
  <si>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Доходы бюджета - Всего</t>
  </si>
  <si>
    <t>БЕЗВОЗМЕЗДНЫЕ ПОСТУПЛЕНИЯ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</si>
  <si>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</si>
  <si>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</si>
  <si>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</si>
  <si>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Дотации бюджетам на поддержку мер по обеспечению сбалансированности бюджетов</t>
  </si>
  <si>
    <t>Проценты, полученные от предоставления бюджетных кредитов внутри страны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</si>
  <si>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</si>
  <si>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 на доходы физических лиц</t>
  </si>
  <si>
    <t>Налог на добычу общераспространенных полезных ископаемых</t>
  </si>
  <si>
    <t>Межбюджетные трансферты, передаваемые бюджетам, за счет средств резервного фонда Правительства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</si>
  <si>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</si>
  <si>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</si>
  <si>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</si>
  <si>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на реализацию программ формирования современной городской среды</t>
  </si>
  <si>
    <t>Дотации бюджетам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</si>
  <si>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</si>
  <si>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веществ в водные объекты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</si>
  <si>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</si>
  <si>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ШТРАФЫ, САНКЦИИ,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</si>
  <si>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</si>
  <si>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на реализацию мероприятий по обеспечению жильем молодых семей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</si>
  <si>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</si>
  <si>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</si>
  <si>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</si>
  <si>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ДОХОДЫ ОТ ПРОДАЖИ МАТЕРИАЛЬНЫХ И НЕМАТЕРИАЛЬНЫХ АКТИВОВ</t>
  </si>
  <si>
    <t>Прочие субсидии</t>
  </si>
  <si>
    <t>Невыясненные поступления</t>
  </si>
  <si>
    <t>Государственная пошлина по делам, рассматриваемым в судах общей юрисдикции, мировыми судьями</t>
  </si>
  <si>
    <t>ДОХОДЫ ОТ ОКАЗАНИЯ ПЛАТНЫХ УСЛУГ И КОМПЕНСАЦИИ ЗАТРАТ ГОСУДАРСТВА</t>
  </si>
  <si>
    <t>Акцизы по подакцизным товарам (продукции), производимым на территории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</si>
  <si>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</si>
  <si>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</si>
  <si>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</si>
  <si>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Субвенции местным бюджетам на выполнение передаваемых полномочий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</si>
  <si>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</si>
  <si>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СОВОКУПНЫЙ ДОХОД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</si>
  <si>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</si>
  <si>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</si>
  <si>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</si>
  <si>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</si>
  <si>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</si>
  <si>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НАЛОГОВЫЕ И НЕНАЛОГОВЫЕ ДОХОДЫ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</si>
  <si>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</si>
  <si>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</si>
  <si>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Невыясненные поступления, зачисляемые в бюджеты муниципальных районов</t>
  </si>
  <si>
    <t>Доходы от компенсации затрат государства</t>
  </si>
  <si>
    <t>Плата за негативное воздействие на окружающую среду</t>
  </si>
  <si>
    <t>Единый сельскохозяйственный налог</t>
  </si>
  <si>
    <t>Налог на добычу полезных ископаемых</t>
  </si>
  <si>
    <t xml:space="preserve">Приложение      №2       к     Решению </t>
  </si>
  <si>
    <t xml:space="preserve">Совета   муниципального      района </t>
  </si>
  <si>
    <t>"Карымский район"</t>
  </si>
  <si>
    <t>Исполнено</t>
  </si>
  <si>
    <t>Наименование показателя</t>
  </si>
  <si>
    <t>№_____ от "____"__________ 2021 г.</t>
  </si>
  <si>
    <t>Доходы бюджета  муниципального района "Карымский район" по кодам видов доходов, подвидов доходов, классификации операций сектора государственного управления, относящихся  к доходам бюджетов Российской Федерации, за 2020 год</t>
  </si>
  <si>
    <t>85000000000000000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</si>
  <si>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</si>
  <si>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</si>
  <si>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</si>
  <si>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</si>
  <si>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</si>
  <si>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</si>
  <si>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</si>
  <si>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</si>
  <si>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</si>
  <si>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10302240010000110</t>
  </si>
  <si>
    <t>10302250010000110</t>
  </si>
  <si>
    <t>10302260010000110</t>
  </si>
  <si>
    <t>10500000000000000</t>
  </si>
  <si>
    <t>10502000020000110</t>
  </si>
  <si>
    <t>10502010020000110</t>
  </si>
  <si>
    <t>10502020020000110</t>
  </si>
  <si>
    <t>10503000010000110</t>
  </si>
  <si>
    <t>10504000020000110</t>
  </si>
  <si>
    <t>10700000000000000</t>
  </si>
  <si>
    <t>10701000010000110</t>
  </si>
  <si>
    <t>10701020010000110</t>
  </si>
  <si>
    <t>10701030010000110</t>
  </si>
  <si>
    <t>10800000000000000</t>
  </si>
  <si>
    <t>10803000010000110</t>
  </si>
  <si>
    <t>11100000000000000</t>
  </si>
  <si>
    <t>11103000000000120</t>
  </si>
  <si>
    <t>11105000000000120</t>
  </si>
  <si>
    <t>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</si>
  <si>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</si>
  <si>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</si>
  <si>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11200000000000000</t>
  </si>
  <si>
    <t>11201000010000120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</si>
  <si>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</si>
  <si>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</si>
  <si>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</si>
  <si>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11201040010000120</t>
  </si>
  <si>
    <t>11300000000000000</t>
  </si>
  <si>
    <t>11302000000000130</t>
  </si>
  <si>
    <t>11302990000000130</t>
  </si>
  <si>
    <t>11400000000000000</t>
  </si>
  <si>
    <t>11402000000000000</t>
  </si>
  <si>
    <t>11402050050000410</t>
  </si>
  <si>
    <t>11406000000000430</t>
  </si>
  <si>
    <t>11406010000000430</t>
  </si>
  <si>
    <t>11406013050000430</t>
  </si>
  <si>
    <t>11406013130000430</t>
  </si>
  <si>
    <t>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</si>
  <si>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</si>
  <si>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</si>
  <si>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</si>
  <si>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</si>
  <si>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</si>
  <si>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</si>
  <si>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</si>
  <si>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</si>
  <si>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</si>
  <si>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</si>
  <si>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</si>
  <si>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</si>
  <si>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</si>
  <si>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</si>
  <si>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</si>
  <si>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</si>
  <si>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</si>
  <si>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</si>
  <si>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</si>
  <si>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</si>
  <si>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11601330000000140</t>
  </si>
  <si>
    <t>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</si>
  <si>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</si>
  <si>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</si>
  <si>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Платежи в целях возмещения причиненного ущерба (убытков)</t>
  </si>
  <si>
    <t>11610000000000140</t>
  </si>
  <si>
    <t>11610120000000140</t>
  </si>
  <si>
    <t>Платежи, уплачиваемые в целях возмещения вреда</t>
  </si>
  <si>
    <t>11611000010000140</t>
  </si>
  <si>
    <t>11611050010000140</t>
  </si>
  <si>
    <t>11700000000000000</t>
  </si>
  <si>
    <t>11701000000000180</t>
  </si>
  <si>
    <t>11701050050000180</t>
  </si>
  <si>
    <t>20000000000000000</t>
  </si>
  <si>
    <t>20200000000000000</t>
  </si>
  <si>
    <t>20210000000000150</t>
  </si>
  <si>
    <t>20215001000000150</t>
  </si>
  <si>
    <t>20215002000000150</t>
  </si>
  <si>
    <t>Дотации (гранты) бюджетам за достижение показателей деятельности органов местного самоуправления</t>
  </si>
  <si>
    <t>20216549000000150</t>
  </si>
  <si>
    <t>Прочие дотации</t>
  </si>
  <si>
    <t>20219999000000150</t>
  </si>
  <si>
    <t>20220000000000150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</si>
  <si>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</si>
  <si>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20225097000000150</t>
  </si>
  <si>
    <t>20225232000000150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</si>
  <si>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</si>
  <si>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</si>
  <si>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</si>
  <si>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</si>
  <si>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</si>
  <si>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</si>
  <si>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20225497000000150</t>
  </si>
  <si>
    <t>20225555000000150</t>
  </si>
  <si>
    <t>Субсидии бюджетам на обеспечение комплексного развития сельских территорий</t>
  </si>
  <si>
    <t>20225576000000150</t>
  </si>
  <si>
    <t>20229999000000150</t>
  </si>
  <si>
    <t>20230000000000150</t>
  </si>
  <si>
    <t>20230024000000150</t>
  </si>
  <si>
    <t>20230027000000150</t>
  </si>
  <si>
    <t>20240000000000150</t>
  </si>
  <si>
    <t>20240014000000150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</si>
  <si>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</si>
  <si>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</si>
  <si>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</si>
  <si>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20245393000000150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</si>
  <si>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</si>
  <si>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20245505000000150</t>
  </si>
  <si>
    <t>20249001000000150</t>
  </si>
  <si>
    <t>20249999000000150</t>
  </si>
  <si>
    <t>21800000000000000</t>
  </si>
  <si>
    <t>21800000000000150</t>
  </si>
  <si>
    <t>21800000050000150</t>
  </si>
  <si>
    <t>21900000000000000</t>
  </si>
  <si>
    <t>21900000050000150</t>
  </si>
  <si>
    <t>21960010050000150</t>
  </si>
  <si>
    <t>Код дохода по бюджетной классификации</t>
  </si>
  <si>
    <t xml:space="preserve">Налог на добычу прочих полезных ископаемых (за исключением полезных ископаемых в виде природных алмазов)
</t>
  </si>
  <si>
    <t>10302230010000100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</si>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</sst>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</numFmts>
  <fonts count="54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Segoe UI"/>
      <family val="2"/>
    </font>
    <font>
      <sz val="10"/>
      <color indexed="62"/>
      <name val="Segoe UI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Segoe UI"/>
      <family val="2"/>
    </font>
    <font>
      <sz val="10"/>
      <color rgb="FF405E83"/>
      <name val="Segoe UI"/>
      <family val="2"/>
    </font>
    <font>
      <sz val="10"/>
      <color rgb="FF000000"/>
      <name val="Segoe U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FFE4C4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4"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top" wrapText="1"/>
    </xf>
    <xf numFmtId="172" fontId="53" fillId="36" borderId="10" xfId="0" applyNumberFormat="1" applyFont="1" applyFill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0" fontId="53" fillId="37" borderId="10" xfId="0" applyFont="1" applyFill="1" applyBorder="1" applyAlignment="1">
      <alignment horizontal="left" vertical="top" wrapText="1"/>
    </xf>
    <xf numFmtId="172" fontId="53" fillId="37" borderId="10" xfId="0" applyNumberFormat="1" applyFont="1" applyFill="1" applyBorder="1" applyAlignment="1">
      <alignment horizontal="right" vertical="top" wrapText="1"/>
    </xf>
    <xf numFmtId="0" fontId="53" fillId="2" borderId="10" xfId="0" applyFont="1" applyFill="1" applyBorder="1" applyAlignment="1">
      <alignment horizontal="left" vertical="top" wrapText="1"/>
    </xf>
    <xf numFmtId="172" fontId="53" fillId="2" borderId="10" xfId="0" applyNumberFormat="1" applyFont="1" applyFill="1" applyBorder="1" applyAlignment="1">
      <alignment horizontal="right" vertical="top" wrapText="1"/>
    </xf>
    <xf numFmtId="0" fontId="53" fillId="38" borderId="10" xfId="0" applyFont="1" applyFill="1" applyBorder="1" applyAlignment="1">
      <alignment horizontal="left" vertical="top" wrapText="1"/>
    </xf>
    <xf numFmtId="172" fontId="53" fillId="38" borderId="10" xfId="0" applyNumberFormat="1" applyFont="1" applyFill="1" applyBorder="1" applyAlignment="1">
      <alignment horizontal="right" vertical="top" wrapText="1"/>
    </xf>
    <xf numFmtId="0" fontId="53" fillId="39" borderId="10" xfId="0" applyFont="1" applyFill="1" applyBorder="1" applyAlignment="1">
      <alignment horizontal="left" vertical="top" wrapText="1"/>
    </xf>
    <xf numFmtId="172" fontId="53" fillId="39" borderId="10" xfId="0" applyNumberFormat="1" applyFont="1" applyFill="1" applyBorder="1" applyAlignment="1">
      <alignment horizontal="right" vertical="top" wrapText="1"/>
    </xf>
    <xf numFmtId="0" fontId="53" fillId="40" borderId="10" xfId="0" applyFont="1" applyFill="1" applyBorder="1" applyAlignment="1">
      <alignment horizontal="left" vertical="top" wrapText="1"/>
    </xf>
    <xf numFmtId="172" fontId="53" fillId="40" borderId="10" xfId="0" applyNumberFormat="1" applyFont="1" applyFill="1" applyBorder="1" applyAlignment="1">
      <alignment horizontal="right" vertical="top" wrapText="1"/>
    </xf>
    <xf numFmtId="49" fontId="53" fillId="38" borderId="10" xfId="0" applyNumberFormat="1" applyFont="1" applyFill="1" applyBorder="1" applyAlignment="1">
      <alignment horizontal="left" vertical="top" wrapText="1"/>
    </xf>
    <xf numFmtId="49" fontId="53" fillId="35" borderId="10" xfId="0" applyNumberFormat="1" applyFont="1" applyFill="1" applyBorder="1" applyAlignment="1">
      <alignment horizontal="left" vertical="top" wrapText="1"/>
    </xf>
    <xf numFmtId="49" fontId="53" fillId="40" borderId="10" xfId="0" applyNumberFormat="1" applyFont="1" applyFill="1" applyBorder="1" applyAlignment="1">
      <alignment horizontal="left" vertical="top" wrapText="1"/>
    </xf>
    <xf numFmtId="49" fontId="53" fillId="39" borderId="10" xfId="0" applyNumberFormat="1" applyFont="1" applyFill="1" applyBorder="1" applyAlignment="1">
      <alignment horizontal="left" vertical="top" wrapText="1"/>
    </xf>
    <xf numFmtId="49" fontId="53" fillId="2" borderId="10" xfId="0" applyNumberFormat="1" applyFont="1" applyFill="1" applyBorder="1" applyAlignment="1">
      <alignment horizontal="left" vertical="top" wrapText="1"/>
    </xf>
    <xf numFmtId="49" fontId="53" fillId="37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9"/>
  <sheetViews>
    <sheetView tabSelected="1" zoomScaleSheetLayoutView="100" zoomScalePageLayoutView="0" workbookViewId="0" topLeftCell="B1">
      <selection activeCell="D108" sqref="D108"/>
    </sheetView>
  </sheetViews>
  <sheetFormatPr defaultColWidth="9.00390625" defaultRowHeight="16.5"/>
  <cols>
    <col min="1" max="1" width="2.00390625" style="0" hidden="1" customWidth="1"/>
    <col min="2" max="2" width="36.50390625" style="0" customWidth="1"/>
    <col min="3" max="3" width="28.625" style="0" customWidth="1"/>
    <col min="4" max="4" width="21.75390625" style="0" customWidth="1"/>
    <col min="5" max="5" width="19.625" style="0" customWidth="1"/>
    <col min="6" max="6" width="11.875" style="0" customWidth="1"/>
  </cols>
  <sheetData>
    <row r="1" spans="1:7" ht="16.5">
      <c r="A1" s="2"/>
      <c r="B1" s="31" t="s">
        <v>57</v>
      </c>
      <c r="C1" s="31"/>
      <c r="D1" s="31"/>
      <c r="E1" s="9"/>
      <c r="F1" s="9"/>
      <c r="G1" s="9"/>
    </row>
    <row r="2" spans="1:7" ht="16.5">
      <c r="A2" s="3"/>
      <c r="B2" s="31" t="s">
        <v>58</v>
      </c>
      <c r="C2" s="31"/>
      <c r="D2" s="31"/>
      <c r="E2" s="8"/>
      <c r="F2" s="8"/>
      <c r="G2" s="8"/>
    </row>
    <row r="3" spans="1:7" ht="16.5">
      <c r="A3" s="4"/>
      <c r="B3" s="31" t="s">
        <v>59</v>
      </c>
      <c r="C3" s="31"/>
      <c r="D3" s="31"/>
      <c r="E3" s="8"/>
      <c r="F3" s="8"/>
      <c r="G3" s="8"/>
    </row>
    <row r="4" spans="1:7" ht="16.5">
      <c r="A4" s="5"/>
      <c r="B4" s="31" t="s">
        <v>62</v>
      </c>
      <c r="C4" s="31"/>
      <c r="D4" s="31"/>
      <c r="E4" s="8"/>
      <c r="F4" s="8"/>
      <c r="G4" s="8"/>
    </row>
    <row r="5" spans="1:7" ht="16.5">
      <c r="A5" s="6"/>
      <c r="B5" s="4"/>
      <c r="C5" s="7"/>
      <c r="D5" s="8"/>
      <c r="E5" s="8"/>
      <c r="F5" s="8"/>
      <c r="G5" s="8"/>
    </row>
    <row r="6" spans="1:7" ht="45" customHeight="1">
      <c r="A6" s="32" t="s">
        <v>63</v>
      </c>
      <c r="B6" s="33"/>
      <c r="C6" s="33"/>
      <c r="D6" s="33"/>
      <c r="E6" s="9"/>
      <c r="F6" s="9"/>
      <c r="G6" s="9"/>
    </row>
    <row r="7" spans="1:7" ht="45" customHeight="1">
      <c r="A7" s="10"/>
      <c r="B7" s="10"/>
      <c r="C7" s="10"/>
      <c r="D7" s="10"/>
      <c r="E7" s="9"/>
      <c r="F7" s="9"/>
      <c r="G7" s="9"/>
    </row>
    <row r="8" spans="1:7" ht="45" customHeight="1">
      <c r="A8" s="10"/>
      <c r="B8" s="11" t="s">
        <v>61</v>
      </c>
      <c r="C8" s="11" t="s">
        <v>188</v>
      </c>
      <c r="D8" s="11" t="s">
        <v>60</v>
      </c>
      <c r="E8" s="9"/>
      <c r="F8" s="9"/>
      <c r="G8" s="9"/>
    </row>
    <row r="9" spans="1:4" ht="16.5">
      <c r="A9" s="1"/>
      <c r="B9" s="12" t="s">
        <v>7</v>
      </c>
      <c r="C9" s="26" t="s">
        <v>64</v>
      </c>
      <c r="D9" s="13">
        <f>D10+D76</f>
        <v>1100198</v>
      </c>
    </row>
    <row r="10" spans="1:6" ht="16.5">
      <c r="A10" s="1"/>
      <c r="B10" s="12" t="s">
        <v>49</v>
      </c>
      <c r="C10" s="26" t="s">
        <v>65</v>
      </c>
      <c r="D10" s="13">
        <f>D11+D17+D23+D29+D33+D35+D40+D45+D48+D55+D73</f>
        <v>207727.60000000003</v>
      </c>
      <c r="E10" s="14"/>
      <c r="F10" s="14"/>
    </row>
    <row r="11" spans="1:4" ht="16.5">
      <c r="A11" s="1"/>
      <c r="B11" s="23" t="s">
        <v>6</v>
      </c>
      <c r="C11" s="27" t="s">
        <v>66</v>
      </c>
      <c r="D11" s="24">
        <f>D12</f>
        <v>144726.70000000004</v>
      </c>
    </row>
    <row r="12" spans="1:5" ht="16.5">
      <c r="A12" s="1"/>
      <c r="B12" s="21" t="s">
        <v>15</v>
      </c>
      <c r="C12" s="28" t="s">
        <v>67</v>
      </c>
      <c r="D12" s="22">
        <f>D13+D14+D15+D16</f>
        <v>144726.70000000004</v>
      </c>
      <c r="E12" s="14"/>
    </row>
    <row r="13" spans="1:5" ht="99.75">
      <c r="A13" s="1"/>
      <c r="B13" s="17" t="s">
        <v>39</v>
      </c>
      <c r="C13" s="29" t="s">
        <v>68</v>
      </c>
      <c r="D13" s="18">
        <v>143389.7</v>
      </c>
      <c r="E13" s="14"/>
    </row>
    <row r="14" spans="1:4" ht="142.5">
      <c r="A14" s="1"/>
      <c r="B14" s="19" t="s">
        <v>18</v>
      </c>
      <c r="C14" s="25" t="s">
        <v>69</v>
      </c>
      <c r="D14" s="20">
        <v>139.7</v>
      </c>
    </row>
    <row r="15" spans="1:4" ht="57">
      <c r="A15" s="1"/>
      <c r="B15" s="19" t="s">
        <v>10</v>
      </c>
      <c r="C15" s="25" t="s">
        <v>70</v>
      </c>
      <c r="D15" s="20">
        <v>350.6</v>
      </c>
    </row>
    <row r="16" spans="1:4" ht="114">
      <c r="A16" s="1"/>
      <c r="B16" s="19" t="s">
        <v>25</v>
      </c>
      <c r="C16" s="25" t="s">
        <v>71</v>
      </c>
      <c r="D16" s="20">
        <v>846.7</v>
      </c>
    </row>
    <row r="17" spans="1:4" ht="42.75">
      <c r="A17" s="1"/>
      <c r="B17" s="23" t="s">
        <v>1</v>
      </c>
      <c r="C17" s="27" t="s">
        <v>72</v>
      </c>
      <c r="D17" s="24">
        <f>D18</f>
        <v>11403.8</v>
      </c>
    </row>
    <row r="18" spans="1:4" ht="42.75">
      <c r="A18" s="1"/>
      <c r="B18" s="21" t="s">
        <v>37</v>
      </c>
      <c r="C18" s="28" t="s">
        <v>73</v>
      </c>
      <c r="D18" s="22">
        <f>D19+D20+D21+D22</f>
        <v>11403.8</v>
      </c>
    </row>
    <row r="19" spans="1:4" ht="90" customHeight="1">
      <c r="A19" s="1"/>
      <c r="B19" s="19" t="s">
        <v>23</v>
      </c>
      <c r="C19" s="25" t="s">
        <v>190</v>
      </c>
      <c r="D19" s="20">
        <v>5259.9</v>
      </c>
    </row>
    <row r="20" spans="1:4" ht="114">
      <c r="A20" s="1"/>
      <c r="B20" s="19" t="s">
        <v>192</v>
      </c>
      <c r="C20" s="25" t="s">
        <v>74</v>
      </c>
      <c r="D20" s="20">
        <v>37.6</v>
      </c>
    </row>
    <row r="21" spans="1:4" ht="99.75">
      <c r="A21" s="1"/>
      <c r="B21" s="19" t="s">
        <v>191</v>
      </c>
      <c r="C21" s="25" t="s">
        <v>75</v>
      </c>
      <c r="D21" s="20">
        <v>7076</v>
      </c>
    </row>
    <row r="22" spans="1:4" ht="99.75">
      <c r="A22" s="1"/>
      <c r="B22" s="19" t="s">
        <v>193</v>
      </c>
      <c r="C22" s="25" t="s">
        <v>76</v>
      </c>
      <c r="D22" s="20">
        <v>-969.7</v>
      </c>
    </row>
    <row r="23" spans="1:4" ht="16.5">
      <c r="A23" s="1"/>
      <c r="B23" s="23" t="s">
        <v>43</v>
      </c>
      <c r="C23" s="27" t="s">
        <v>77</v>
      </c>
      <c r="D23" s="24">
        <f>D24+D27+D28</f>
        <v>9882.800000000001</v>
      </c>
    </row>
    <row r="24" spans="1:4" ht="28.5">
      <c r="A24" s="1"/>
      <c r="B24" s="21" t="s">
        <v>48</v>
      </c>
      <c r="C24" s="28" t="s">
        <v>78</v>
      </c>
      <c r="D24" s="22">
        <f>D25+D26</f>
        <v>9716.300000000001</v>
      </c>
    </row>
    <row r="25" spans="1:4" ht="28.5">
      <c r="A25" s="1"/>
      <c r="B25" s="19" t="s">
        <v>48</v>
      </c>
      <c r="C25" s="25" t="s">
        <v>79</v>
      </c>
      <c r="D25" s="20">
        <v>9710.6</v>
      </c>
    </row>
    <row r="26" spans="1:4" ht="42.75">
      <c r="A26" s="1"/>
      <c r="B26" s="19" t="s">
        <v>42</v>
      </c>
      <c r="C26" s="25" t="s">
        <v>80</v>
      </c>
      <c r="D26" s="20">
        <v>5.7</v>
      </c>
    </row>
    <row r="27" spans="1:4" ht="16.5">
      <c r="A27" s="1"/>
      <c r="B27" s="21" t="s">
        <v>55</v>
      </c>
      <c r="C27" s="28" t="s">
        <v>81</v>
      </c>
      <c r="D27" s="22">
        <v>13.9</v>
      </c>
    </row>
    <row r="28" spans="1:4" ht="28.5">
      <c r="A28" s="1"/>
      <c r="B28" s="21" t="s">
        <v>50</v>
      </c>
      <c r="C28" s="28" t="s">
        <v>82</v>
      </c>
      <c r="D28" s="22">
        <v>152.6</v>
      </c>
    </row>
    <row r="29" spans="1:4" ht="42.75">
      <c r="A29" s="1"/>
      <c r="B29" s="23" t="s">
        <v>51</v>
      </c>
      <c r="C29" s="27" t="s">
        <v>83</v>
      </c>
      <c r="D29" s="24">
        <f>D30</f>
        <v>25623.800000000003</v>
      </c>
    </row>
    <row r="30" spans="1:4" ht="16.5">
      <c r="A30" s="1"/>
      <c r="B30" s="21" t="s">
        <v>56</v>
      </c>
      <c r="C30" s="28" t="s">
        <v>84</v>
      </c>
      <c r="D30" s="22">
        <f>D31+D32</f>
        <v>25623.800000000003</v>
      </c>
    </row>
    <row r="31" spans="1:4" ht="28.5">
      <c r="A31" s="1"/>
      <c r="B31" s="19" t="s">
        <v>16</v>
      </c>
      <c r="C31" s="25" t="s">
        <v>85</v>
      </c>
      <c r="D31" s="20">
        <v>2217.4</v>
      </c>
    </row>
    <row r="32" spans="1:4" ht="57">
      <c r="A32" s="1"/>
      <c r="B32" s="19" t="s">
        <v>189</v>
      </c>
      <c r="C32" s="25" t="s">
        <v>86</v>
      </c>
      <c r="D32" s="20">
        <v>23406.4</v>
      </c>
    </row>
    <row r="33" spans="1:4" ht="16.5">
      <c r="A33" s="1"/>
      <c r="B33" s="23" t="s">
        <v>40</v>
      </c>
      <c r="C33" s="27" t="s">
        <v>87</v>
      </c>
      <c r="D33" s="24">
        <f>D34</f>
        <v>4906.3</v>
      </c>
    </row>
    <row r="34" spans="1:4" ht="42.75">
      <c r="A34" s="1"/>
      <c r="B34" s="21" t="s">
        <v>35</v>
      </c>
      <c r="C34" s="28" t="s">
        <v>88</v>
      </c>
      <c r="D34" s="22">
        <v>4906.3</v>
      </c>
    </row>
    <row r="35" spans="1:4" ht="57">
      <c r="A35" s="1"/>
      <c r="B35" s="23" t="s">
        <v>30</v>
      </c>
      <c r="C35" s="27" t="s">
        <v>89</v>
      </c>
      <c r="D35" s="24">
        <f>D36+D37</f>
        <v>5230.2</v>
      </c>
    </row>
    <row r="36" spans="1:4" ht="28.5">
      <c r="A36" s="1"/>
      <c r="B36" s="21" t="s">
        <v>13</v>
      </c>
      <c r="C36" s="28" t="s">
        <v>90</v>
      </c>
      <c r="D36" s="22">
        <v>8.7</v>
      </c>
    </row>
    <row r="37" spans="1:4" ht="128.25">
      <c r="A37" s="1"/>
      <c r="B37" s="21" t="s">
        <v>194</v>
      </c>
      <c r="C37" s="28" t="s">
        <v>91</v>
      </c>
      <c r="D37" s="22">
        <f>D38+D39</f>
        <v>5221.5</v>
      </c>
    </row>
    <row r="38" spans="1:4" ht="99.75">
      <c r="A38" s="1"/>
      <c r="B38" s="19" t="s">
        <v>195</v>
      </c>
      <c r="C38" s="25" t="s">
        <v>92</v>
      </c>
      <c r="D38" s="20">
        <v>4202.1</v>
      </c>
    </row>
    <row r="39" spans="1:4" ht="57">
      <c r="A39" s="1"/>
      <c r="B39" s="19" t="s">
        <v>93</v>
      </c>
      <c r="C39" s="25" t="s">
        <v>94</v>
      </c>
      <c r="D39" s="20">
        <v>1019.4</v>
      </c>
    </row>
    <row r="40" spans="1:4" ht="28.5">
      <c r="A40" s="1"/>
      <c r="B40" s="23" t="s">
        <v>47</v>
      </c>
      <c r="C40" s="27" t="s">
        <v>95</v>
      </c>
      <c r="D40" s="24">
        <f>D41</f>
        <v>334.4</v>
      </c>
    </row>
    <row r="41" spans="1:4" ht="28.5">
      <c r="A41" s="1"/>
      <c r="B41" s="21" t="s">
        <v>54</v>
      </c>
      <c r="C41" s="28" t="s">
        <v>96</v>
      </c>
      <c r="D41" s="22">
        <f>D42+D43+D44</f>
        <v>334.4</v>
      </c>
    </row>
    <row r="42" spans="1:4" ht="42.75">
      <c r="A42" s="1"/>
      <c r="B42" s="19" t="s">
        <v>98</v>
      </c>
      <c r="C42" s="25" t="s">
        <v>97</v>
      </c>
      <c r="D42" s="20">
        <v>76.4</v>
      </c>
    </row>
    <row r="43" spans="1:4" ht="28.5">
      <c r="A43" s="1"/>
      <c r="B43" s="19" t="s">
        <v>24</v>
      </c>
      <c r="C43" s="25" t="s">
        <v>99</v>
      </c>
      <c r="D43" s="20">
        <v>6.8</v>
      </c>
    </row>
    <row r="44" spans="1:4" ht="28.5">
      <c r="A44" s="1"/>
      <c r="B44" s="19" t="s">
        <v>2</v>
      </c>
      <c r="C44" s="25" t="s">
        <v>100</v>
      </c>
      <c r="D44" s="20">
        <v>251.2</v>
      </c>
    </row>
    <row r="45" spans="1:4" ht="28.5">
      <c r="A45" s="1"/>
      <c r="B45" s="23" t="s">
        <v>36</v>
      </c>
      <c r="C45" s="27" t="s">
        <v>101</v>
      </c>
      <c r="D45" s="24">
        <f>D46</f>
        <v>3.5</v>
      </c>
    </row>
    <row r="46" spans="1:4" ht="16.5">
      <c r="A46" s="1"/>
      <c r="B46" s="21" t="s">
        <v>53</v>
      </c>
      <c r="C46" s="28" t="s">
        <v>102</v>
      </c>
      <c r="D46" s="22">
        <f>D47</f>
        <v>3.5</v>
      </c>
    </row>
    <row r="47" spans="1:4" ht="28.5">
      <c r="A47" s="1"/>
      <c r="B47" s="19" t="s">
        <v>3</v>
      </c>
      <c r="C47" s="25" t="s">
        <v>103</v>
      </c>
      <c r="D47" s="20">
        <v>3.5</v>
      </c>
    </row>
    <row r="48" spans="1:4" ht="28.5">
      <c r="A48" s="1"/>
      <c r="B48" s="23" t="s">
        <v>32</v>
      </c>
      <c r="C48" s="27" t="s">
        <v>104</v>
      </c>
      <c r="D48" s="24">
        <f>D49+D51</f>
        <v>891.9</v>
      </c>
    </row>
    <row r="49" spans="1:4" ht="128.25">
      <c r="A49" s="1"/>
      <c r="B49" s="21" t="s">
        <v>196</v>
      </c>
      <c r="C49" s="28" t="s">
        <v>105</v>
      </c>
      <c r="D49" s="22">
        <v>574.8</v>
      </c>
    </row>
    <row r="50" spans="1:4" ht="142.5">
      <c r="A50" s="1"/>
      <c r="B50" s="19" t="s">
        <v>197</v>
      </c>
      <c r="C50" s="25" t="s">
        <v>106</v>
      </c>
      <c r="D50" s="20">
        <v>574.8</v>
      </c>
    </row>
    <row r="51" spans="1:4" ht="42.75">
      <c r="A51" s="1"/>
      <c r="B51" s="21" t="s">
        <v>5</v>
      </c>
      <c r="C51" s="28" t="s">
        <v>107</v>
      </c>
      <c r="D51" s="22">
        <f>D52</f>
        <v>317.1</v>
      </c>
    </row>
    <row r="52" spans="1:4" ht="42.75">
      <c r="A52" s="1"/>
      <c r="B52" s="19" t="s">
        <v>11</v>
      </c>
      <c r="C52" s="25" t="s">
        <v>108</v>
      </c>
      <c r="D52" s="20">
        <f>D53+D54</f>
        <v>317.1</v>
      </c>
    </row>
    <row r="53" spans="1:4" ht="85.5">
      <c r="A53" s="1"/>
      <c r="B53" s="15" t="s">
        <v>198</v>
      </c>
      <c r="C53" s="30" t="s">
        <v>109</v>
      </c>
      <c r="D53" s="16">
        <v>92.7</v>
      </c>
    </row>
    <row r="54" spans="1:4" ht="57">
      <c r="A54" s="1"/>
      <c r="B54" s="15" t="s">
        <v>27</v>
      </c>
      <c r="C54" s="30" t="s">
        <v>110</v>
      </c>
      <c r="D54" s="16">
        <v>224.4</v>
      </c>
    </row>
    <row r="55" spans="1:5" ht="16.5">
      <c r="A55" s="1"/>
      <c r="B55" s="23" t="s">
        <v>26</v>
      </c>
      <c r="C55" s="27" t="s">
        <v>111</v>
      </c>
      <c r="D55" s="24">
        <f>D56+D67+D69+D71</f>
        <v>4729</v>
      </c>
      <c r="E55" s="14"/>
    </row>
    <row r="56" spans="1:4" ht="42.75">
      <c r="A56" s="1"/>
      <c r="B56" s="21" t="s">
        <v>112</v>
      </c>
      <c r="C56" s="28" t="s">
        <v>113</v>
      </c>
      <c r="D56" s="22">
        <f>D57+D58+D59+D60+D61+D62+D63+D64+D65+D66</f>
        <v>643.8</v>
      </c>
    </row>
    <row r="57" spans="1:5" ht="77.25" customHeight="1">
      <c r="A57" s="1"/>
      <c r="B57" s="19" t="s">
        <v>114</v>
      </c>
      <c r="C57" s="25" t="s">
        <v>115</v>
      </c>
      <c r="D57" s="20">
        <v>16.5</v>
      </c>
      <c r="E57" s="14"/>
    </row>
    <row r="58" spans="1:4" ht="99.75">
      <c r="A58" s="1"/>
      <c r="B58" s="19" t="s">
        <v>116</v>
      </c>
      <c r="C58" s="25" t="s">
        <v>117</v>
      </c>
      <c r="D58" s="20">
        <v>166.2</v>
      </c>
    </row>
    <row r="59" spans="1:4" ht="71.25">
      <c r="A59" s="1"/>
      <c r="B59" s="19" t="s">
        <v>118</v>
      </c>
      <c r="C59" s="25" t="s">
        <v>119</v>
      </c>
      <c r="D59" s="20">
        <v>60.6</v>
      </c>
    </row>
    <row r="60" spans="1:4" ht="85.5">
      <c r="A60" s="1"/>
      <c r="B60" s="19" t="s">
        <v>120</v>
      </c>
      <c r="C60" s="25" t="s">
        <v>121</v>
      </c>
      <c r="D60" s="20">
        <v>111.1</v>
      </c>
    </row>
    <row r="61" spans="1:4" ht="71.25">
      <c r="A61" s="1"/>
      <c r="B61" s="19" t="s">
        <v>122</v>
      </c>
      <c r="C61" s="25" t="s">
        <v>123</v>
      </c>
      <c r="D61" s="20">
        <v>3.5</v>
      </c>
    </row>
    <row r="62" spans="1:4" ht="85.5">
      <c r="A62" s="1"/>
      <c r="B62" s="19" t="s">
        <v>124</v>
      </c>
      <c r="C62" s="25" t="s">
        <v>125</v>
      </c>
      <c r="D62" s="20">
        <v>7.1</v>
      </c>
    </row>
    <row r="63" spans="1:4" ht="85.5">
      <c r="A63" s="1"/>
      <c r="B63" s="19" t="s">
        <v>126</v>
      </c>
      <c r="C63" s="25" t="s">
        <v>127</v>
      </c>
      <c r="D63" s="20">
        <v>0.8</v>
      </c>
    </row>
    <row r="64" spans="2:4" ht="71.25">
      <c r="B64" s="19" t="s">
        <v>128</v>
      </c>
      <c r="C64" s="25" t="s">
        <v>129</v>
      </c>
      <c r="D64" s="20">
        <v>110.2</v>
      </c>
    </row>
    <row r="65" spans="2:4" ht="85.5">
      <c r="B65" s="19" t="s">
        <v>130</v>
      </c>
      <c r="C65" s="25" t="s">
        <v>131</v>
      </c>
      <c r="D65" s="20">
        <v>57.8</v>
      </c>
    </row>
    <row r="66" spans="2:4" ht="159.75" customHeight="1">
      <c r="B66" s="19" t="s">
        <v>199</v>
      </c>
      <c r="C66" s="25" t="s">
        <v>132</v>
      </c>
      <c r="D66" s="20">
        <v>110</v>
      </c>
    </row>
    <row r="67" spans="2:4" ht="155.25" customHeight="1">
      <c r="B67" s="21" t="s">
        <v>200</v>
      </c>
      <c r="C67" s="28" t="s">
        <v>133</v>
      </c>
      <c r="D67" s="22">
        <v>11.4</v>
      </c>
    </row>
    <row r="68" spans="2:4" ht="71.25">
      <c r="B68" s="19" t="s">
        <v>134</v>
      </c>
      <c r="C68" s="25" t="s">
        <v>135</v>
      </c>
      <c r="D68" s="20">
        <v>11.4</v>
      </c>
    </row>
    <row r="69" spans="2:4" ht="28.5">
      <c r="B69" s="21" t="s">
        <v>136</v>
      </c>
      <c r="C69" s="28" t="s">
        <v>137</v>
      </c>
      <c r="D69" s="22">
        <v>653.6</v>
      </c>
    </row>
    <row r="70" spans="2:4" ht="114">
      <c r="B70" s="19" t="s">
        <v>201</v>
      </c>
      <c r="C70" s="25" t="s">
        <v>138</v>
      </c>
      <c r="D70" s="20">
        <v>653.6</v>
      </c>
    </row>
    <row r="71" spans="2:4" ht="28.5">
      <c r="B71" s="21" t="s">
        <v>139</v>
      </c>
      <c r="C71" s="28" t="s">
        <v>140</v>
      </c>
      <c r="D71" s="22">
        <f>D72</f>
        <v>3420.2</v>
      </c>
    </row>
    <row r="72" spans="2:4" ht="156.75">
      <c r="B72" s="19" t="s">
        <v>202</v>
      </c>
      <c r="C72" s="25" t="s">
        <v>141</v>
      </c>
      <c r="D72" s="20">
        <v>3420.2</v>
      </c>
    </row>
    <row r="73" spans="2:4" ht="16.5">
      <c r="B73" s="23" t="s">
        <v>46</v>
      </c>
      <c r="C73" s="27" t="s">
        <v>142</v>
      </c>
      <c r="D73" s="24">
        <f>D74</f>
        <v>-4.8</v>
      </c>
    </row>
    <row r="74" spans="2:4" ht="16.5">
      <c r="B74" s="21" t="s">
        <v>34</v>
      </c>
      <c r="C74" s="28" t="s">
        <v>143</v>
      </c>
      <c r="D74" s="22">
        <f>D75</f>
        <v>-4.8</v>
      </c>
    </row>
    <row r="75" spans="2:4" ht="28.5">
      <c r="B75" s="19" t="s">
        <v>52</v>
      </c>
      <c r="C75" s="25" t="s">
        <v>144</v>
      </c>
      <c r="D75" s="20">
        <v>-4.8</v>
      </c>
    </row>
    <row r="76" spans="2:5" ht="16.5">
      <c r="B76" s="23" t="s">
        <v>8</v>
      </c>
      <c r="C76" s="27" t="s">
        <v>145</v>
      </c>
      <c r="D76" s="24">
        <f>D77+D103+D106</f>
        <v>892470.4</v>
      </c>
      <c r="E76" s="14"/>
    </row>
    <row r="77" spans="2:5" ht="42.75">
      <c r="B77" s="23" t="s">
        <v>45</v>
      </c>
      <c r="C77" s="27" t="s">
        <v>146</v>
      </c>
      <c r="D77" s="24">
        <f>D78+D83+D93+D96</f>
        <v>892379.4</v>
      </c>
      <c r="E77" s="14"/>
    </row>
    <row r="78" spans="2:4" ht="28.5">
      <c r="B78" s="21" t="s">
        <v>22</v>
      </c>
      <c r="C78" s="28" t="s">
        <v>147</v>
      </c>
      <c r="D78" s="22">
        <f>D79+D80+D81+D82</f>
        <v>130633</v>
      </c>
    </row>
    <row r="79" spans="2:4" ht="28.5">
      <c r="B79" s="19" t="s">
        <v>31</v>
      </c>
      <c r="C79" s="25" t="s">
        <v>148</v>
      </c>
      <c r="D79" s="20">
        <v>111968</v>
      </c>
    </row>
    <row r="80" spans="2:4" ht="28.5">
      <c r="B80" s="19" t="s">
        <v>12</v>
      </c>
      <c r="C80" s="25" t="s">
        <v>149</v>
      </c>
      <c r="D80" s="20">
        <v>8482.3</v>
      </c>
    </row>
    <row r="81" spans="2:4" ht="42.75">
      <c r="B81" s="19" t="s">
        <v>150</v>
      </c>
      <c r="C81" s="25" t="s">
        <v>151</v>
      </c>
      <c r="D81" s="20">
        <v>780</v>
      </c>
    </row>
    <row r="82" spans="2:4" ht="16.5">
      <c r="B82" s="19" t="s">
        <v>152</v>
      </c>
      <c r="C82" s="25" t="s">
        <v>153</v>
      </c>
      <c r="D82" s="20">
        <v>9402.7</v>
      </c>
    </row>
    <row r="83" spans="2:5" ht="42.75">
      <c r="B83" s="21" t="s">
        <v>4</v>
      </c>
      <c r="C83" s="28" t="s">
        <v>154</v>
      </c>
      <c r="D83" s="22">
        <f>D84+D85+D86+D87+D88+D89+D90+D91+D92</f>
        <v>104821.1</v>
      </c>
      <c r="E83" s="14"/>
    </row>
    <row r="84" spans="2:4" ht="71.25">
      <c r="B84" s="19" t="s">
        <v>155</v>
      </c>
      <c r="C84" s="25" t="s">
        <v>156</v>
      </c>
      <c r="D84" s="20">
        <v>2035.7</v>
      </c>
    </row>
    <row r="85" spans="2:4" ht="99.75">
      <c r="B85" s="19" t="s">
        <v>9</v>
      </c>
      <c r="C85" s="25" t="s">
        <v>157</v>
      </c>
      <c r="D85" s="20">
        <v>3173.9</v>
      </c>
    </row>
    <row r="86" spans="2:4" ht="85.5">
      <c r="B86" s="19" t="s">
        <v>158</v>
      </c>
      <c r="C86" s="25" t="s">
        <v>159</v>
      </c>
      <c r="D86" s="20">
        <v>15946</v>
      </c>
    </row>
    <row r="87" spans="2:4" ht="85.5">
      <c r="B87" s="19" t="s">
        <v>160</v>
      </c>
      <c r="C87" s="25" t="s">
        <v>161</v>
      </c>
      <c r="D87" s="20">
        <v>72.7</v>
      </c>
    </row>
    <row r="88" spans="2:4" ht="71.25">
      <c r="B88" s="19" t="s">
        <v>162</v>
      </c>
      <c r="C88" s="25" t="s">
        <v>163</v>
      </c>
      <c r="D88" s="20">
        <v>8318.2</v>
      </c>
    </row>
    <row r="89" spans="2:4" ht="42.75">
      <c r="B89" s="19" t="s">
        <v>28</v>
      </c>
      <c r="C89" s="25" t="s">
        <v>164</v>
      </c>
      <c r="D89" s="20">
        <v>7502.4</v>
      </c>
    </row>
    <row r="90" spans="2:4" ht="42.75">
      <c r="B90" s="19" t="s">
        <v>21</v>
      </c>
      <c r="C90" s="25" t="s">
        <v>165</v>
      </c>
      <c r="D90" s="20">
        <v>25483</v>
      </c>
    </row>
    <row r="91" spans="2:4" ht="28.5">
      <c r="B91" s="19" t="s">
        <v>166</v>
      </c>
      <c r="C91" s="25" t="s">
        <v>167</v>
      </c>
      <c r="D91" s="20">
        <v>1589.9</v>
      </c>
    </row>
    <row r="92" spans="2:4" ht="16.5">
      <c r="B92" s="19" t="s">
        <v>33</v>
      </c>
      <c r="C92" s="25" t="s">
        <v>168</v>
      </c>
      <c r="D92" s="20">
        <v>40699.3</v>
      </c>
    </row>
    <row r="93" spans="2:4" ht="28.5">
      <c r="B93" s="21" t="s">
        <v>44</v>
      </c>
      <c r="C93" s="28" t="s">
        <v>169</v>
      </c>
      <c r="D93" s="22">
        <f>D94+D95</f>
        <v>429137.5</v>
      </c>
    </row>
    <row r="94" spans="2:4" ht="42.75">
      <c r="B94" s="19" t="s">
        <v>41</v>
      </c>
      <c r="C94" s="25" t="s">
        <v>170</v>
      </c>
      <c r="D94" s="20">
        <v>416447.3</v>
      </c>
    </row>
    <row r="95" spans="2:4" ht="57">
      <c r="B95" s="19" t="s">
        <v>14</v>
      </c>
      <c r="C95" s="25" t="s">
        <v>171</v>
      </c>
      <c r="D95" s="20">
        <v>12690.2</v>
      </c>
    </row>
    <row r="96" spans="2:4" ht="16.5">
      <c r="B96" s="23" t="s">
        <v>0</v>
      </c>
      <c r="C96" s="27" t="s">
        <v>172</v>
      </c>
      <c r="D96" s="24">
        <f>SUM(D97:D102)</f>
        <v>227787.80000000002</v>
      </c>
    </row>
    <row r="97" spans="2:4" ht="71.25">
      <c r="B97" s="19" t="s">
        <v>20</v>
      </c>
      <c r="C97" s="25" t="s">
        <v>173</v>
      </c>
      <c r="D97" s="20">
        <v>11176.2</v>
      </c>
    </row>
    <row r="98" spans="2:4" ht="85.5">
      <c r="B98" s="19" t="s">
        <v>174</v>
      </c>
      <c r="C98" s="25" t="s">
        <v>175</v>
      </c>
      <c r="D98" s="20">
        <v>9223.8</v>
      </c>
    </row>
    <row r="99" spans="2:4" ht="71.25">
      <c r="B99" s="19" t="s">
        <v>176</v>
      </c>
      <c r="C99" s="25" t="s">
        <v>177</v>
      </c>
      <c r="D99" s="20">
        <v>162274.9</v>
      </c>
    </row>
    <row r="100" spans="2:4" ht="85.5">
      <c r="B100" s="19" t="s">
        <v>178</v>
      </c>
      <c r="C100" s="25" t="s">
        <v>179</v>
      </c>
      <c r="D100" s="20">
        <v>14391</v>
      </c>
    </row>
    <row r="101" spans="2:4" ht="42.75">
      <c r="B101" s="19" t="s">
        <v>17</v>
      </c>
      <c r="C101" s="25" t="s">
        <v>180</v>
      </c>
      <c r="D101" s="20">
        <v>11967.7</v>
      </c>
    </row>
    <row r="102" spans="2:4" ht="28.5">
      <c r="B102" s="19" t="s">
        <v>29</v>
      </c>
      <c r="C102" s="25" t="s">
        <v>181</v>
      </c>
      <c r="D102" s="20">
        <v>18754.2</v>
      </c>
    </row>
    <row r="103" spans="2:4" ht="85.5">
      <c r="B103" s="23" t="s">
        <v>38</v>
      </c>
      <c r="C103" s="27" t="s">
        <v>182</v>
      </c>
      <c r="D103" s="24">
        <f>D104</f>
        <v>111.2</v>
      </c>
    </row>
    <row r="104" spans="2:4" ht="128.25">
      <c r="B104" s="21" t="s">
        <v>203</v>
      </c>
      <c r="C104" s="28" t="s">
        <v>183</v>
      </c>
      <c r="D104" s="22">
        <f>D105</f>
        <v>111.2</v>
      </c>
    </row>
    <row r="105" spans="2:4" ht="128.25">
      <c r="B105" s="19" t="s">
        <v>204</v>
      </c>
      <c r="C105" s="25" t="s">
        <v>184</v>
      </c>
      <c r="D105" s="20">
        <v>111.2</v>
      </c>
    </row>
    <row r="106" spans="2:4" ht="57">
      <c r="B106" s="23" t="s">
        <v>19</v>
      </c>
      <c r="C106" s="27" t="s">
        <v>185</v>
      </c>
      <c r="D106" s="24">
        <f>D107</f>
        <v>-20.2</v>
      </c>
    </row>
    <row r="107" spans="2:4" ht="71.25">
      <c r="B107" s="21" t="s">
        <v>205</v>
      </c>
      <c r="C107" s="28" t="s">
        <v>186</v>
      </c>
      <c r="D107" s="22">
        <f>D108</f>
        <v>-20.2</v>
      </c>
    </row>
    <row r="108" spans="2:4" ht="71.25">
      <c r="B108" s="19" t="s">
        <v>206</v>
      </c>
      <c r="C108" s="25" t="s">
        <v>187</v>
      </c>
      <c r="D108" s="20">
        <v>-20.2</v>
      </c>
    </row>
    <row r="109" spans="2:4" ht="16.5">
      <c r="B109" s="10"/>
      <c r="C109" s="10"/>
      <c r="D109" s="10"/>
    </row>
  </sheetData>
  <sheetProtection/>
  <mergeCells count="5">
    <mergeCell ref="B1:D1"/>
    <mergeCell ref="B2:D2"/>
    <mergeCell ref="B3:D3"/>
    <mergeCell ref="B4:D4"/>
    <mergeCell ref="A6:D6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</cp:lastModifiedBy>
  <cp:lastPrinted>2020-03-11T06:56:08Z</cp:lastPrinted>
  <dcterms:created xsi:type="dcterms:W3CDTF">2020-03-11T04:13:24Z</dcterms:created>
  <dcterms:modified xsi:type="dcterms:W3CDTF">2021-02-25T02:54:06Z</dcterms:modified>
  <cp:category/>
  <cp:version/>
  <cp:contentType/>
  <cp:contentStatus/>
</cp:coreProperties>
</file>