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'Лист1'!$A$9:$F$9</definedName>
    <definedName name="_xlnm.Print_Area" localSheetId="0">'Лист1'!$A$1:$E$128</definedName>
  </definedNames>
  <calcPr fullCalcOnLoad="1" fullPrecision="0"/>
</workbook>
</file>

<file path=xl/sharedStrings.xml><?xml version="1.0" encoding="utf-8"?>
<sst xmlns="http://schemas.openxmlformats.org/spreadsheetml/2006/main" count="351" uniqueCount="223">
  <si>
    <t>Доходы бюджета - Всего</t>
  </si>
  <si>
    <t xml:space="preserve">Совета   муниципального      района </t>
  </si>
  <si>
    <t>Код классификации доходов бюджетов Российской Федерации</t>
  </si>
  <si>
    <t xml:space="preserve">Приложение      №1       к     Решению </t>
  </si>
  <si>
    <t>"Карымский район"</t>
  </si>
  <si>
    <t>Наименование показателя</t>
  </si>
  <si>
    <t>Код главного администратора доходов бюджета</t>
  </si>
  <si>
    <t xml:space="preserve"> 8 50 00000 00 0000 000</t>
  </si>
  <si>
    <t>048</t>
  </si>
  <si>
    <t>141</t>
  </si>
  <si>
    <t>182</t>
  </si>
  <si>
    <t>188</t>
  </si>
  <si>
    <t>321</t>
  </si>
  <si>
    <t>902</t>
  </si>
  <si>
    <t>917</t>
  </si>
  <si>
    <t>Управление Федеральной службы по надзору в сфере защиты прав потребителей и благополучия человека по Забайкальскому краю</t>
  </si>
  <si>
    <t xml:space="preserve">Управление Федеральной службы по надзору в сфере природопользования (Росприроднадзора) по Забайкальскому краю </t>
  </si>
  <si>
    <t>Комитет по финансам муниципального района "Карымский район"</t>
  </si>
  <si>
    <t>Комитет по имуществу, земельным вопросам и градостроительной деятельности администрации муниципального района "Карымский район"</t>
  </si>
  <si>
    <t>Исполнено, тыс.рублей</t>
  </si>
  <si>
    <t>100</t>
  </si>
  <si>
    <t>161</t>
  </si>
  <si>
    <t>802</t>
  </si>
  <si>
    <t>Прочие доходы от компенсации затрат бюджетов муниципальных районов</t>
  </si>
  <si>
    <t>1 13 02995 05 0000 130</t>
  </si>
  <si>
    <t>Невыясненные поступления, зачисляемые в бюджеты муниципальных районов</t>
  </si>
  <si>
    <t>000</t>
  </si>
  <si>
    <t>002</t>
  </si>
  <si>
    <t>046</t>
  </si>
  <si>
    <t>Плата за выбросы загрязняющих веществ в атмосферный воздух стационарными объектами</t>
  </si>
  <si>
    <t>Плата за размещение твердых коммунальных отходов</t>
  </si>
  <si>
    <t>072</t>
  </si>
  <si>
    <t>901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</si>
  <si>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</si>
  <si>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</si>
  <si>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</si>
  <si>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</si>
  <si>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</si>
  <si>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</si>
  <si>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Министерство Финансов Забайкальского края</t>
  </si>
  <si>
    <t>Министерство природных ресурсов  Забайкальского края</t>
  </si>
  <si>
    <t>Государственная инспекция Забайкальского края</t>
  </si>
  <si>
    <t>Управление Федерального казначейства по Забайкальскому краю</t>
  </si>
  <si>
    <t>Управление Федеральной антимонопольной службы по Забайкальскому краю</t>
  </si>
  <si>
    <t>Управление Федеральной налоговой службы по Забайкальскому краю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</si>
  <si>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</si>
  <si>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</si>
  <si>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Управление Министерства внутренних дел Российской Федерации по Забайкальскому краю</t>
  </si>
  <si>
    <t>Управление Федеральной службы государственной регистрации, кадастра и картографии по Забайкальскому краю</t>
  </si>
  <si>
    <t>Администрации городских поселений                                                                                      муниципального района "Карымский район"</t>
  </si>
  <si>
    <t>Администрация муниципального района "Карымский район"</t>
  </si>
  <si>
    <t>1 11 05013 13 0000 120</t>
  </si>
  <si>
    <t>1 14 06013 13 0000 430</t>
  </si>
  <si>
    <t>Проценты, полученные от предоставления бюджетных кредитов внутри страны за счет средств бюджетов муниципальных районов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</si>
  <si>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</si>
  <si>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на реализацию мероприятий по обеспечению жильем молодых семей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</si>
  <si>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</si>
  <si>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</si>
  <si>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</t>
  </si>
  <si>
    <t>11601053010351140</t>
  </si>
  <si>
    <t>11601063010009140</t>
  </si>
  <si>
    <t>11601063010023140</t>
  </si>
  <si>
    <t>11601063010101140</t>
  </si>
  <si>
    <t>11601063019000140</t>
  </si>
  <si>
    <t>11601073010027140</t>
  </si>
  <si>
    <t>11601193010401140</t>
  </si>
  <si>
    <t>11601203010004140</t>
  </si>
  <si>
    <t>11601203010021140</t>
  </si>
  <si>
    <t>11601203019000140</t>
  </si>
  <si>
    <t>11610123010051140</t>
  </si>
  <si>
    <t>1 16 1012301 0051 140</t>
  </si>
  <si>
    <t>032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</si>
  <si>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</si>
  <si>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11601053010027140</t>
  </si>
  <si>
    <t>11601053019000140</t>
  </si>
  <si>
    <t>11601063010008140</t>
  </si>
  <si>
    <t>11601063010091140</t>
  </si>
  <si>
    <t>11601073010012140</t>
  </si>
  <si>
    <t>11601073010017140</t>
  </si>
  <si>
    <t>11601073010019140</t>
  </si>
  <si>
    <t>11601083010028140</t>
  </si>
  <si>
    <t>11601083010037140</t>
  </si>
  <si>
    <t>11601083010281140</t>
  </si>
  <si>
    <t>11601133019000140</t>
  </si>
  <si>
    <t>11601153010005140</t>
  </si>
  <si>
    <t>11601153010006140</t>
  </si>
  <si>
    <t>11601173010008140</t>
  </si>
  <si>
    <t>11601173019000140</t>
  </si>
  <si>
    <t>11601193010005140</t>
  </si>
  <si>
    <t>11601193010007140</t>
  </si>
  <si>
    <t>11601193010012140</t>
  </si>
  <si>
    <t>11601193010029140</t>
  </si>
  <si>
    <t>11601193010030140</t>
  </si>
  <si>
    <t>11601193019000140</t>
  </si>
  <si>
    <t>11601203010008140</t>
  </si>
  <si>
    <t>11601333010000140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</si>
  <si>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</si>
  <si>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</si>
  <si>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Плата за размещение отходов производства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</si>
  <si>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</si>
  <si>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</si>
  <si>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</si>
  <si>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11610129010000140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</si>
  <si>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</si>
  <si>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(гранты) бюджетам муниципальных районов за достижение показателей деятельности органов местного самоуправления</t>
  </si>
  <si>
    <t>Прочие дотации бюджетам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</si>
  <si>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</si>
  <si>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</si>
  <si>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</si>
  <si>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</si>
  <si>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реализацию программ формирования современной городской среды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</si>
  <si>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</si>
  <si>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</si>
  <si>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</si>
  <si>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</si>
  <si>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11103050050000120</t>
  </si>
  <si>
    <t>11601074010002140</t>
  </si>
  <si>
    <t>20215001050000150</t>
  </si>
  <si>
    <t>20215002050000150</t>
  </si>
  <si>
    <t>20216549050000150</t>
  </si>
  <si>
    <t>20219999050000150</t>
  </si>
  <si>
    <t>20225097050000150</t>
  </si>
  <si>
    <t>20225232050000150</t>
  </si>
  <si>
    <t>20225255050000150</t>
  </si>
  <si>
    <t>20225299050000150</t>
  </si>
  <si>
    <t>20225304050000150</t>
  </si>
  <si>
    <t>20225497050000150</t>
  </si>
  <si>
    <t>20225555050000150</t>
  </si>
  <si>
    <t>20225576050000150</t>
  </si>
  <si>
    <t>20229999050000150</t>
  </si>
  <si>
    <t>20230024050000150</t>
  </si>
  <si>
    <t>20230027050000150</t>
  </si>
  <si>
    <t>20240014050000150</t>
  </si>
  <si>
    <t>20245303050000150</t>
  </si>
  <si>
    <t>20245393050000150</t>
  </si>
  <si>
    <t>20245505050000150</t>
  </si>
  <si>
    <t>20249001050000150</t>
  </si>
  <si>
    <t>20249999050000150</t>
  </si>
  <si>
    <t>21860010050000150</t>
  </si>
  <si>
    <t>21960010050000150</t>
  </si>
  <si>
    <t>Доходы от сдачи в аренду имущества, составляющего казну муниципальных районов (за исключением земельных участков)</t>
  </si>
  <si>
    <t>11105013050000120</t>
  </si>
  <si>
    <t>11105075050000120</t>
  </si>
  <si>
    <t>11402053050000410</t>
  </si>
  <si>
    <t>11406013050000430</t>
  </si>
  <si>
    <t>11607010050000140</t>
  </si>
  <si>
    <t>11701050050000180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</si>
  <si>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</si>
  <si>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</si>
  <si>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Департамент по обеспечению деятельности мировых судей Забайкальского края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</si>
  <si>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нарушение авторских и смежных прав, изобретательских и патентных прав)</t>
  </si>
  <si>
    <t>Субсидии бюджетам сельских поселений на обеспечение комплексного развития сельских территорий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</si>
  <si>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</si>
  <si>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</si>
  <si>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</si>
  <si>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</si>
  <si>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</si>
  <si>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</si>
  <si>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</si>
  <si>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</si>
  <si>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</si>
  <si>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</si>
  <si>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</si>
  <si>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Администрация Губернатора Забайкальского края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</si>
  <si>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</si>
  <si>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</si>
  <si>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</si>
  <si>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</si>
  <si>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</si>
  <si>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</si>
  <si>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</si>
  <si>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</si>
  <si>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</si>
  <si>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</si>
  <si>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</si>
  <si>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</si>
  <si>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</si>
  <si>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</si>
  <si>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</si>
  <si>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</si>
  <si>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</si>
  <si>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</si>
  <si>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</si>
  <si>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11201010010000120</t>
  </si>
  <si>
    <t xml:space="preserve">Плата за сбросы загрязняющих веществ в водные объекты </t>
  </si>
  <si>
    <t>11201030010000120</t>
  </si>
  <si>
    <t>11201041010000120</t>
  </si>
  <si>
    <t>11201042010000120</t>
  </si>
  <si>
    <t>1 03 02231 01 0000 110</t>
  </si>
  <si>
    <t>1 0302241 01 0000 110</t>
  </si>
  <si>
    <t>1 03 02251 01 0000 110</t>
  </si>
  <si>
    <t>1 03 02261 01 0000 110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</si>
  <si>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</si>
  <si>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</si>
  <si>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</si>
  <si>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</si>
  <si>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</si>
  <si>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10102010010000110</t>
  </si>
  <si>
    <t>10102020010000110</t>
  </si>
  <si>
    <t>10102030010000110</t>
  </si>
  <si>
    <t>10102040010000110</t>
  </si>
  <si>
    <t>10502010020000110</t>
  </si>
  <si>
    <t>10502020020000110</t>
  </si>
  <si>
    <t>10503010010000110</t>
  </si>
  <si>
    <t>10504020020000110</t>
  </si>
  <si>
    <t>10701020010000110</t>
  </si>
  <si>
    <t>10701030010000110</t>
  </si>
  <si>
    <t>10803010010000110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</si>
  <si>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</si>
  <si>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</si>
  <si>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</si>
  <si>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</si>
  <si>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</si>
  <si>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</si>
  <si>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</si>
  <si>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</si>
  <si>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</si>
  <si>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>Доходы бюджета муниципального района "Карымский район" по кодам  классификации доходов бюджетов Российской Федерации за 2020 год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</si>
  <si>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</si>
  <si>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</si>
  <si>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</si>
  <si>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</si>
  <si>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№383 от "27"мая 2021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</si>
</sst>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##\ ###\ ###\ ###\ ##0.00"/>
    <numFmt numFmtId="180" formatCode="000000"/>
    <numFmt numFmtId="181" formatCode="####\ ###\ ###\ ###\ ##0.00"/>
    <numFmt numFmtId="182" formatCode="[$-FC19]d\ mmmm\ yyyy\ &quot;г.&quot;"/>
  </numFmts>
  <fonts count="3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18" borderId="0" xfId="0" applyFill="1" applyAlignment="1">
      <alignment/>
    </xf>
    <xf numFmtId="49" fontId="21" fillId="0" borderId="0" xfId="0" applyNumberFormat="1" applyFont="1" applyAlignment="1">
      <alignment horizontal="center" vertical="top"/>
    </xf>
    <xf numFmtId="49" fontId="21" fillId="0" borderId="0" xfId="0" applyNumberFormat="1" applyFont="1" applyFill="1" applyAlignment="1">
      <alignment horizontal="center" vertical="top"/>
    </xf>
    <xf numFmtId="174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wrapText="1"/>
    </xf>
    <xf numFmtId="49" fontId="22" fillId="0" borderId="0" xfId="0" applyNumberFormat="1" applyFont="1" applyAlignment="1">
      <alignment horizontal="center" vertical="top" wrapText="1"/>
    </xf>
    <xf numFmtId="0" fontId="23" fillId="18" borderId="0" xfId="0" applyFont="1" applyFill="1" applyAlignment="1">
      <alignment wrapText="1"/>
    </xf>
    <xf numFmtId="49" fontId="22" fillId="0" borderId="0" xfId="0" applyNumberFormat="1" applyFont="1" applyAlignment="1">
      <alignment horizontal="center" vertical="top"/>
    </xf>
    <xf numFmtId="0" fontId="22" fillId="18" borderId="0" xfId="0" applyFont="1" applyFill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 wrapText="1"/>
    </xf>
    <xf numFmtId="0" fontId="27" fillId="18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/>
    </xf>
    <xf numFmtId="181" fontId="33" fillId="0" borderId="10" xfId="0" applyNumberFormat="1" applyFont="1" applyFill="1" applyBorder="1" applyAlignment="1">
      <alignment horizontal="right" vertical="top" wrapText="1"/>
    </xf>
    <xf numFmtId="0" fontId="22" fillId="18" borderId="0" xfId="0" applyFont="1" applyFill="1" applyAlignment="1">
      <alignment/>
    </xf>
    <xf numFmtId="0" fontId="33" fillId="0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/>
    </xf>
    <xf numFmtId="181" fontId="32" fillId="0" borderId="10" xfId="0" applyNumberFormat="1" applyFont="1" applyFill="1" applyBorder="1" applyAlignment="1">
      <alignment horizontal="right" vertical="top" wrapText="1"/>
    </xf>
    <xf numFmtId="0" fontId="32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174" fontId="22" fillId="18" borderId="0" xfId="0" applyNumberFormat="1" applyFont="1" applyFill="1" applyAlignment="1">
      <alignment/>
    </xf>
    <xf numFmtId="49" fontId="34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top" wrapText="1" shrinkToFit="1"/>
    </xf>
    <xf numFmtId="0" fontId="32" fillId="0" borderId="10" xfId="0" applyNumberFormat="1" applyFont="1" applyFill="1" applyBorder="1" applyAlignment="1">
      <alignment horizontal="left" vertical="top" wrapText="1" shrinkToFi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32" fillId="18" borderId="10" xfId="0" applyFont="1" applyFill="1" applyBorder="1" applyAlignment="1">
      <alignment horizontal="left" vertical="top" wrapText="1" shrinkToFit="1"/>
    </xf>
    <xf numFmtId="0" fontId="32" fillId="18" borderId="10" xfId="0" applyFont="1" applyFill="1" applyBorder="1" applyAlignment="1">
      <alignment horizontal="center" vertical="top" wrapText="1"/>
    </xf>
    <xf numFmtId="49" fontId="34" fillId="18" borderId="10" xfId="0" applyNumberFormat="1" applyFont="1" applyFill="1" applyBorder="1" applyAlignment="1">
      <alignment horizontal="center" vertical="top" wrapText="1"/>
    </xf>
    <xf numFmtId="181" fontId="32" fillId="18" borderId="10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tabSelected="1" zoomScalePageLayoutView="0" workbookViewId="0" topLeftCell="A1">
      <selection activeCell="H6" sqref="H6"/>
    </sheetView>
  </sheetViews>
  <sheetFormatPr defaultColWidth="9.140625" defaultRowHeight="12"/>
  <cols>
    <col min="1" max="1" width="60.7109375" style="1" customWidth="1"/>
    <col min="2" max="2" width="12.140625" style="3" customWidth="1"/>
    <col min="3" max="3" width="24.140625" style="7" customWidth="1"/>
    <col min="4" max="4" width="19.7109375" style="0" customWidth="1"/>
    <col min="5" max="5" width="13.140625" style="6" hidden="1" customWidth="1"/>
    <col min="6" max="6" width="15.421875" style="0" customWidth="1"/>
  </cols>
  <sheetData>
    <row r="1" spans="1:5" ht="12.75">
      <c r="A1" s="10"/>
      <c r="B1" s="11"/>
      <c r="C1" s="52" t="s">
        <v>3</v>
      </c>
      <c r="D1" s="52"/>
      <c r="E1" s="52"/>
    </row>
    <row r="2" spans="1:5" ht="12.75">
      <c r="A2" s="10"/>
      <c r="B2" s="11"/>
      <c r="C2" s="52" t="s">
        <v>1</v>
      </c>
      <c r="D2" s="52"/>
      <c r="E2" s="52"/>
    </row>
    <row r="3" spans="1:5" ht="12.75">
      <c r="A3" s="10"/>
      <c r="B3" s="11"/>
      <c r="C3" s="13" t="s">
        <v>4</v>
      </c>
      <c r="D3" s="12"/>
      <c r="E3" s="14"/>
    </row>
    <row r="4" spans="1:5" ht="12.75">
      <c r="A4" s="10"/>
      <c r="B4" s="11"/>
      <c r="C4" s="52" t="s">
        <v>222</v>
      </c>
      <c r="D4" s="52"/>
      <c r="E4" s="52"/>
    </row>
    <row r="5" spans="1:5" s="1" customFormat="1" ht="11.25">
      <c r="A5" s="10"/>
      <c r="B5" s="11"/>
      <c r="C5" s="15"/>
      <c r="D5" s="10"/>
      <c r="E5" s="16"/>
    </row>
    <row r="6" spans="1:5" s="1" customFormat="1" ht="36" customHeight="1">
      <c r="A6" s="50" t="s">
        <v>217</v>
      </c>
      <c r="B6" s="50"/>
      <c r="C6" s="51"/>
      <c r="D6" s="51"/>
      <c r="E6" s="16"/>
    </row>
    <row r="7" spans="1:5" s="1" customFormat="1" ht="16.5" customHeight="1">
      <c r="A7" s="10"/>
      <c r="B7" s="11"/>
      <c r="C7" s="15"/>
      <c r="D7" s="10"/>
      <c r="E7" s="16"/>
    </row>
    <row r="8" spans="1:5" s="2" customFormat="1" ht="87.75" customHeight="1">
      <c r="A8" s="17" t="s">
        <v>5</v>
      </c>
      <c r="B8" s="18" t="s">
        <v>6</v>
      </c>
      <c r="C8" s="19" t="s">
        <v>2</v>
      </c>
      <c r="D8" s="20" t="s">
        <v>19</v>
      </c>
      <c r="E8" s="21"/>
    </row>
    <row r="9" spans="1:5" s="2" customFormat="1" ht="11.25" customHeight="1">
      <c r="A9" s="17"/>
      <c r="B9" s="18"/>
      <c r="C9" s="19"/>
      <c r="D9" s="20"/>
      <c r="E9" s="21"/>
    </row>
    <row r="10" spans="1:5" ht="19.5" customHeight="1">
      <c r="A10" s="22" t="s">
        <v>0</v>
      </c>
      <c r="B10" s="23" t="s">
        <v>26</v>
      </c>
      <c r="C10" s="24" t="s">
        <v>7</v>
      </c>
      <c r="D10" s="25">
        <f>D11+D22+D24+D54+D63+D65+D70+D72+D74+D87+D89+D91+D94+D96+D122+D57</f>
        <v>1100198</v>
      </c>
      <c r="E10" s="26"/>
    </row>
    <row r="11" spans="1:5" ht="19.5" customHeight="1">
      <c r="A11" s="27" t="s">
        <v>163</v>
      </c>
      <c r="B11" s="28" t="s">
        <v>58</v>
      </c>
      <c r="C11" s="24" t="s">
        <v>7</v>
      </c>
      <c r="D11" s="25">
        <f>SUM(D12:D21)</f>
        <v>31.1</v>
      </c>
      <c r="E11" s="26"/>
    </row>
    <row r="12" spans="1:5" ht="94.5" customHeight="1">
      <c r="A12" s="32" t="s">
        <v>180</v>
      </c>
      <c r="B12" s="29" t="s">
        <v>58</v>
      </c>
      <c r="C12" s="30" t="s">
        <v>59</v>
      </c>
      <c r="D12" s="31">
        <v>7.5</v>
      </c>
      <c r="E12" s="26"/>
    </row>
    <row r="13" spans="1:5" ht="128.25" customHeight="1">
      <c r="A13" s="32" t="s">
        <v>173</v>
      </c>
      <c r="B13" s="29" t="s">
        <v>58</v>
      </c>
      <c r="C13" s="30" t="s">
        <v>60</v>
      </c>
      <c r="D13" s="31">
        <v>2.5</v>
      </c>
      <c r="E13" s="26"/>
    </row>
    <row r="14" spans="1:5" ht="104.25" customHeight="1">
      <c r="A14" s="32" t="s">
        <v>147</v>
      </c>
      <c r="B14" s="29" t="s">
        <v>58</v>
      </c>
      <c r="C14" s="30" t="s">
        <v>61</v>
      </c>
      <c r="D14" s="31">
        <v>0.2</v>
      </c>
      <c r="E14" s="26"/>
    </row>
    <row r="15" spans="1:5" ht="91.5" customHeight="1">
      <c r="A15" s="32" t="s">
        <v>174</v>
      </c>
      <c r="B15" s="29" t="s">
        <v>58</v>
      </c>
      <c r="C15" s="30" t="s">
        <v>62</v>
      </c>
      <c r="D15" s="31">
        <v>0.1</v>
      </c>
      <c r="E15" s="26"/>
    </row>
    <row r="16" spans="1:5" ht="92.25" customHeight="1">
      <c r="A16" s="32" t="s">
        <v>175</v>
      </c>
      <c r="B16" s="29" t="s">
        <v>58</v>
      </c>
      <c r="C16" s="30" t="s">
        <v>63</v>
      </c>
      <c r="D16" s="31">
        <v>0.8</v>
      </c>
      <c r="E16" s="26"/>
    </row>
    <row r="17" spans="1:5" ht="77.25" customHeight="1">
      <c r="A17" s="32" t="s">
        <v>166</v>
      </c>
      <c r="B17" s="29" t="s">
        <v>58</v>
      </c>
      <c r="C17" s="30" t="s">
        <v>64</v>
      </c>
      <c r="D17" s="31">
        <v>1.7</v>
      </c>
      <c r="E17" s="26"/>
    </row>
    <row r="18" spans="1:5" ht="141" customHeight="1">
      <c r="A18" s="32" t="s">
        <v>158</v>
      </c>
      <c r="B18" s="29" t="s">
        <v>58</v>
      </c>
      <c r="C18" s="30" t="s">
        <v>65</v>
      </c>
      <c r="D18" s="31">
        <v>0.5</v>
      </c>
      <c r="E18" s="26"/>
    </row>
    <row r="19" spans="1:5" ht="90" customHeight="1">
      <c r="A19" s="32" t="s">
        <v>148</v>
      </c>
      <c r="B19" s="29" t="s">
        <v>58</v>
      </c>
      <c r="C19" s="30" t="s">
        <v>66</v>
      </c>
      <c r="D19" s="31">
        <v>4.5</v>
      </c>
      <c r="E19" s="26"/>
    </row>
    <row r="20" spans="1:5" ht="91.5" customHeight="1">
      <c r="A20" s="32" t="s">
        <v>161</v>
      </c>
      <c r="B20" s="29" t="s">
        <v>58</v>
      </c>
      <c r="C20" s="30" t="s">
        <v>67</v>
      </c>
      <c r="D20" s="31">
        <v>1</v>
      </c>
      <c r="E20" s="26"/>
    </row>
    <row r="21" spans="1:5" ht="78" customHeight="1">
      <c r="A21" s="32" t="s">
        <v>162</v>
      </c>
      <c r="B21" s="29" t="s">
        <v>58</v>
      </c>
      <c r="C21" s="30" t="s">
        <v>68</v>
      </c>
      <c r="D21" s="31">
        <v>12.3</v>
      </c>
      <c r="E21" s="26"/>
    </row>
    <row r="22" spans="1:5" ht="19.5" customHeight="1">
      <c r="A22" s="33" t="s">
        <v>39</v>
      </c>
      <c r="B22" s="34" t="s">
        <v>27</v>
      </c>
      <c r="C22" s="24" t="s">
        <v>7</v>
      </c>
      <c r="D22" s="25">
        <f>D23</f>
        <v>10</v>
      </c>
      <c r="E22" s="35"/>
    </row>
    <row r="23" spans="1:5" ht="120" customHeight="1">
      <c r="A23" s="22" t="s">
        <v>181</v>
      </c>
      <c r="B23" s="23" t="s">
        <v>27</v>
      </c>
      <c r="C23" s="36" t="s">
        <v>70</v>
      </c>
      <c r="D23" s="31">
        <v>10</v>
      </c>
      <c r="E23" s="35"/>
    </row>
    <row r="24" spans="1:5" ht="27.75" customHeight="1">
      <c r="A24" s="34" t="s">
        <v>149</v>
      </c>
      <c r="B24" s="28" t="s">
        <v>71</v>
      </c>
      <c r="C24" s="24" t="s">
        <v>7</v>
      </c>
      <c r="D24" s="25">
        <f>SUM(D25:D53)</f>
        <v>572.7</v>
      </c>
      <c r="E24" s="35"/>
    </row>
    <row r="25" spans="1:5" ht="105" customHeight="1">
      <c r="A25" s="32" t="s">
        <v>176</v>
      </c>
      <c r="B25" s="29" t="s">
        <v>71</v>
      </c>
      <c r="C25" s="36" t="s">
        <v>73</v>
      </c>
      <c r="D25" s="31">
        <v>7.5</v>
      </c>
      <c r="E25" s="35"/>
    </row>
    <row r="26" spans="1:5" ht="78" customHeight="1">
      <c r="A26" s="32" t="s">
        <v>177</v>
      </c>
      <c r="B26" s="29" t="s">
        <v>71</v>
      </c>
      <c r="C26" s="36" t="s">
        <v>74</v>
      </c>
      <c r="D26" s="31">
        <v>1.5</v>
      </c>
      <c r="E26" s="35"/>
    </row>
    <row r="27" spans="1:5" ht="154.5" customHeight="1">
      <c r="A27" s="32" t="s">
        <v>178</v>
      </c>
      <c r="B27" s="29" t="s">
        <v>71</v>
      </c>
      <c r="C27" s="36" t="s">
        <v>75</v>
      </c>
      <c r="D27" s="31">
        <v>6</v>
      </c>
      <c r="E27" s="35"/>
    </row>
    <row r="28" spans="1:5" ht="131.25" customHeight="1">
      <c r="A28" s="32" t="s">
        <v>173</v>
      </c>
      <c r="B28" s="29" t="s">
        <v>71</v>
      </c>
      <c r="C28" s="36" t="s">
        <v>60</v>
      </c>
      <c r="D28" s="31">
        <v>36</v>
      </c>
      <c r="E28" s="35"/>
    </row>
    <row r="29" spans="1:5" ht="165.75" customHeight="1">
      <c r="A29" s="32" t="s">
        <v>179</v>
      </c>
      <c r="B29" s="29" t="s">
        <v>71</v>
      </c>
      <c r="C29" s="36" t="s">
        <v>76</v>
      </c>
      <c r="D29" s="31">
        <v>6</v>
      </c>
      <c r="E29" s="35"/>
    </row>
    <row r="30" spans="1:5" ht="88.5" customHeight="1">
      <c r="A30" s="32" t="s">
        <v>174</v>
      </c>
      <c r="B30" s="29" t="s">
        <v>71</v>
      </c>
      <c r="C30" s="36" t="s">
        <v>62</v>
      </c>
      <c r="D30" s="31">
        <v>114.5</v>
      </c>
      <c r="E30" s="35"/>
    </row>
    <row r="31" spans="1:5" ht="90" customHeight="1">
      <c r="A31" s="32" t="s">
        <v>150</v>
      </c>
      <c r="B31" s="29" t="s">
        <v>71</v>
      </c>
      <c r="C31" s="36" t="s">
        <v>77</v>
      </c>
      <c r="D31" s="31">
        <v>5</v>
      </c>
      <c r="E31" s="35"/>
    </row>
    <row r="32" spans="1:5" ht="88.5" customHeight="1">
      <c r="A32" s="32" t="s">
        <v>164</v>
      </c>
      <c r="B32" s="29" t="s">
        <v>71</v>
      </c>
      <c r="C32" s="36" t="s">
        <v>78</v>
      </c>
      <c r="D32" s="31">
        <v>1.9</v>
      </c>
      <c r="E32" s="35"/>
    </row>
    <row r="33" spans="1:5" ht="91.5" customHeight="1">
      <c r="A33" s="32" t="s">
        <v>165</v>
      </c>
      <c r="B33" s="29" t="s">
        <v>71</v>
      </c>
      <c r="C33" s="36" t="s">
        <v>79</v>
      </c>
      <c r="D33" s="31">
        <v>10</v>
      </c>
      <c r="E33" s="35"/>
    </row>
    <row r="34" spans="1:5" ht="77.25" customHeight="1">
      <c r="A34" s="32" t="s">
        <v>166</v>
      </c>
      <c r="B34" s="29" t="s">
        <v>71</v>
      </c>
      <c r="C34" s="36" t="s">
        <v>64</v>
      </c>
      <c r="D34" s="31">
        <v>2</v>
      </c>
      <c r="E34" s="35"/>
    </row>
    <row r="35" spans="1:5" ht="102.75" customHeight="1">
      <c r="A35" s="32" t="s">
        <v>167</v>
      </c>
      <c r="B35" s="29" t="s">
        <v>71</v>
      </c>
      <c r="C35" s="36" t="s">
        <v>80</v>
      </c>
      <c r="D35" s="31">
        <v>2.7</v>
      </c>
      <c r="E35" s="35"/>
    </row>
    <row r="36" spans="1:5" ht="101.25" customHeight="1">
      <c r="A36" s="32" t="s">
        <v>168</v>
      </c>
      <c r="B36" s="29" t="s">
        <v>71</v>
      </c>
      <c r="C36" s="36" t="s">
        <v>81</v>
      </c>
      <c r="D36" s="31">
        <v>8.4</v>
      </c>
      <c r="E36" s="35"/>
    </row>
    <row r="37" spans="1:5" ht="100.5" customHeight="1">
      <c r="A37" s="32" t="s">
        <v>169</v>
      </c>
      <c r="B37" s="29" t="s">
        <v>71</v>
      </c>
      <c r="C37" s="36" t="s">
        <v>82</v>
      </c>
      <c r="D37" s="31">
        <v>100</v>
      </c>
      <c r="E37" s="35"/>
    </row>
    <row r="38" spans="1:5" ht="78" customHeight="1">
      <c r="A38" s="32" t="s">
        <v>170</v>
      </c>
      <c r="B38" s="29" t="s">
        <v>71</v>
      </c>
      <c r="C38" s="36" t="s">
        <v>83</v>
      </c>
      <c r="D38" s="31">
        <v>3.5</v>
      </c>
      <c r="E38" s="35"/>
    </row>
    <row r="39" spans="1:5" ht="130.5" customHeight="1">
      <c r="A39" s="32" t="s">
        <v>171</v>
      </c>
      <c r="B39" s="29" t="s">
        <v>71</v>
      </c>
      <c r="C39" s="36" t="s">
        <v>84</v>
      </c>
      <c r="D39" s="31">
        <v>5.4</v>
      </c>
      <c r="E39" s="35"/>
    </row>
    <row r="40" spans="1:5" ht="128.25" customHeight="1">
      <c r="A40" s="32" t="s">
        <v>172</v>
      </c>
      <c r="B40" s="29" t="s">
        <v>71</v>
      </c>
      <c r="C40" s="36" t="s">
        <v>85</v>
      </c>
      <c r="D40" s="31">
        <v>1.7</v>
      </c>
      <c r="E40" s="35"/>
    </row>
    <row r="41" spans="1:5" ht="129" customHeight="1">
      <c r="A41" s="32" t="s">
        <v>152</v>
      </c>
      <c r="B41" s="29" t="s">
        <v>71</v>
      </c>
      <c r="C41" s="36" t="s">
        <v>86</v>
      </c>
      <c r="D41" s="31">
        <v>0.5</v>
      </c>
      <c r="E41" s="35"/>
    </row>
    <row r="42" spans="1:5" ht="87" customHeight="1">
      <c r="A42" s="32" t="s">
        <v>153</v>
      </c>
      <c r="B42" s="29" t="s">
        <v>71</v>
      </c>
      <c r="C42" s="36" t="s">
        <v>87</v>
      </c>
      <c r="D42" s="31">
        <v>0.3</v>
      </c>
      <c r="E42" s="35"/>
    </row>
    <row r="43" spans="1:5" ht="168" customHeight="1">
      <c r="A43" s="32" t="s">
        <v>154</v>
      </c>
      <c r="B43" s="29" t="s">
        <v>71</v>
      </c>
      <c r="C43" s="36" t="s">
        <v>88</v>
      </c>
      <c r="D43" s="31">
        <v>44.6</v>
      </c>
      <c r="E43" s="35"/>
    </row>
    <row r="44" spans="1:5" ht="78" customHeight="1">
      <c r="A44" s="32" t="s">
        <v>155</v>
      </c>
      <c r="B44" s="29" t="s">
        <v>71</v>
      </c>
      <c r="C44" s="36" t="s">
        <v>89</v>
      </c>
      <c r="D44" s="31">
        <v>0.2</v>
      </c>
      <c r="E44" s="35"/>
    </row>
    <row r="45" spans="1:5" ht="113.25" customHeight="1">
      <c r="A45" s="32" t="s">
        <v>156</v>
      </c>
      <c r="B45" s="29" t="s">
        <v>71</v>
      </c>
      <c r="C45" s="36" t="s">
        <v>90</v>
      </c>
      <c r="D45" s="31">
        <v>1.5</v>
      </c>
      <c r="E45" s="35"/>
    </row>
    <row r="46" spans="1:5" ht="116.25" customHeight="1">
      <c r="A46" s="32" t="s">
        <v>157</v>
      </c>
      <c r="B46" s="29" t="s">
        <v>71</v>
      </c>
      <c r="C46" s="36" t="s">
        <v>91</v>
      </c>
      <c r="D46" s="31">
        <v>20</v>
      </c>
      <c r="E46" s="35"/>
    </row>
    <row r="47" spans="1:5" ht="92.25" customHeight="1">
      <c r="A47" s="22" t="s">
        <v>182</v>
      </c>
      <c r="B47" s="29" t="s">
        <v>71</v>
      </c>
      <c r="C47" s="36" t="s">
        <v>92</v>
      </c>
      <c r="D47" s="31">
        <v>25</v>
      </c>
      <c r="E47" s="35"/>
    </row>
    <row r="48" spans="1:5" ht="159" customHeight="1">
      <c r="A48" s="32" t="s">
        <v>158</v>
      </c>
      <c r="B48" s="29" t="s">
        <v>71</v>
      </c>
      <c r="C48" s="36" t="s">
        <v>65</v>
      </c>
      <c r="D48" s="31">
        <v>12.5</v>
      </c>
      <c r="E48" s="35"/>
    </row>
    <row r="49" spans="1:5" ht="89.25" customHeight="1">
      <c r="A49" s="32" t="s">
        <v>159</v>
      </c>
      <c r="B49" s="29" t="s">
        <v>71</v>
      </c>
      <c r="C49" s="36" t="s">
        <v>93</v>
      </c>
      <c r="D49" s="31">
        <v>6</v>
      </c>
      <c r="E49" s="35"/>
    </row>
    <row r="50" spans="1:5" ht="227.25" customHeight="1">
      <c r="A50" s="32" t="s">
        <v>160</v>
      </c>
      <c r="B50" s="29" t="s">
        <v>71</v>
      </c>
      <c r="C50" s="36" t="s">
        <v>94</v>
      </c>
      <c r="D50" s="31">
        <v>12.9</v>
      </c>
      <c r="E50" s="35"/>
    </row>
    <row r="51" spans="1:5" ht="114" customHeight="1">
      <c r="A51" s="32" t="s">
        <v>161</v>
      </c>
      <c r="B51" s="29" t="s">
        <v>71</v>
      </c>
      <c r="C51" s="36" t="s">
        <v>67</v>
      </c>
      <c r="D51" s="31">
        <v>3.6</v>
      </c>
      <c r="E51" s="35"/>
    </row>
    <row r="52" spans="1:5" ht="87.75" customHeight="1">
      <c r="A52" s="32" t="s">
        <v>162</v>
      </c>
      <c r="B52" s="29" t="s">
        <v>71</v>
      </c>
      <c r="C52" s="36" t="s">
        <v>68</v>
      </c>
      <c r="D52" s="31">
        <v>23.5</v>
      </c>
      <c r="E52" s="35"/>
    </row>
    <row r="53" spans="1:5" ht="143.25" customHeight="1">
      <c r="A53" s="32" t="s">
        <v>72</v>
      </c>
      <c r="B53" s="29" t="s">
        <v>71</v>
      </c>
      <c r="C53" s="36" t="s">
        <v>95</v>
      </c>
      <c r="D53" s="31">
        <v>110</v>
      </c>
      <c r="E53" s="35"/>
    </row>
    <row r="54" spans="1:5" ht="12.75">
      <c r="A54" s="37" t="s">
        <v>40</v>
      </c>
      <c r="B54" s="23" t="s">
        <v>28</v>
      </c>
      <c r="C54" s="24" t="s">
        <v>7</v>
      </c>
      <c r="D54" s="31">
        <f>D55+D56</f>
        <v>3518</v>
      </c>
      <c r="E54" s="35"/>
    </row>
    <row r="55" spans="1:5" ht="123.75" customHeight="1">
      <c r="A55" s="22" t="s">
        <v>181</v>
      </c>
      <c r="B55" s="23" t="s">
        <v>28</v>
      </c>
      <c r="C55" s="36" t="s">
        <v>69</v>
      </c>
      <c r="D55" s="31">
        <v>223.8</v>
      </c>
      <c r="E55" s="35"/>
    </row>
    <row r="56" spans="1:5" ht="100.5" customHeight="1">
      <c r="A56" s="32" t="s">
        <v>96</v>
      </c>
      <c r="B56" s="23" t="s">
        <v>28</v>
      </c>
      <c r="C56" s="36" t="s">
        <v>97</v>
      </c>
      <c r="D56" s="31">
        <v>3294.2</v>
      </c>
      <c r="E56" s="35"/>
    </row>
    <row r="57" spans="1:5" ht="38.25">
      <c r="A57" s="18" t="s">
        <v>16</v>
      </c>
      <c r="B57" s="23" t="s">
        <v>8</v>
      </c>
      <c r="C57" s="24" t="s">
        <v>7</v>
      </c>
      <c r="D57" s="31">
        <f>D58+D59+D60+D61+D62</f>
        <v>460.4</v>
      </c>
      <c r="E57" s="35"/>
    </row>
    <row r="58" spans="1:5" ht="29.25" customHeight="1">
      <c r="A58" s="38" t="s">
        <v>29</v>
      </c>
      <c r="B58" s="23" t="s">
        <v>8</v>
      </c>
      <c r="C58" s="36" t="s">
        <v>183</v>
      </c>
      <c r="D58" s="31">
        <v>76.4</v>
      </c>
      <c r="E58" s="35"/>
    </row>
    <row r="59" spans="1:5" ht="23.25" customHeight="1">
      <c r="A59" s="38" t="s">
        <v>184</v>
      </c>
      <c r="B59" s="23" t="s">
        <v>8</v>
      </c>
      <c r="C59" s="36" t="s">
        <v>185</v>
      </c>
      <c r="D59" s="31">
        <v>6.8</v>
      </c>
      <c r="E59" s="35"/>
    </row>
    <row r="60" spans="1:5" ht="12.75">
      <c r="A60" s="38" t="s">
        <v>98</v>
      </c>
      <c r="B60" s="23" t="s">
        <v>8</v>
      </c>
      <c r="C60" s="36" t="s">
        <v>186</v>
      </c>
      <c r="D60" s="31">
        <v>251.4</v>
      </c>
      <c r="E60" s="35"/>
    </row>
    <row r="61" spans="1:5" ht="21" customHeight="1">
      <c r="A61" s="38" t="s">
        <v>30</v>
      </c>
      <c r="B61" s="29" t="s">
        <v>8</v>
      </c>
      <c r="C61" s="36" t="s">
        <v>187</v>
      </c>
      <c r="D61" s="31">
        <v>-0.2</v>
      </c>
      <c r="E61" s="35"/>
    </row>
    <row r="62" spans="1:5" ht="96" customHeight="1">
      <c r="A62" s="39" t="s">
        <v>96</v>
      </c>
      <c r="B62" s="29" t="s">
        <v>8</v>
      </c>
      <c r="C62" s="36" t="s">
        <v>97</v>
      </c>
      <c r="D62" s="31">
        <v>126</v>
      </c>
      <c r="E62" s="35"/>
    </row>
    <row r="63" spans="1:5" ht="12.75">
      <c r="A63" s="37" t="s">
        <v>41</v>
      </c>
      <c r="B63" s="23" t="s">
        <v>31</v>
      </c>
      <c r="C63" s="24" t="s">
        <v>7</v>
      </c>
      <c r="D63" s="31">
        <f>D64</f>
        <v>10</v>
      </c>
      <c r="E63" s="35"/>
    </row>
    <row r="64" spans="1:5" ht="120" customHeight="1">
      <c r="A64" s="22" t="s">
        <v>181</v>
      </c>
      <c r="B64" s="23" t="s">
        <v>31</v>
      </c>
      <c r="C64" s="36" t="s">
        <v>69</v>
      </c>
      <c r="D64" s="31">
        <v>10</v>
      </c>
      <c r="E64" s="35"/>
    </row>
    <row r="65" spans="1:5" ht="25.5">
      <c r="A65" s="40" t="s">
        <v>42</v>
      </c>
      <c r="B65" s="23" t="s">
        <v>20</v>
      </c>
      <c r="C65" s="24" t="s">
        <v>7</v>
      </c>
      <c r="D65" s="31">
        <f>D66+D67+D68+D69</f>
        <v>11403.8</v>
      </c>
      <c r="E65" s="35"/>
    </row>
    <row r="66" spans="1:5" ht="99" customHeight="1">
      <c r="A66" s="32" t="s">
        <v>218</v>
      </c>
      <c r="B66" s="23" t="s">
        <v>20</v>
      </c>
      <c r="C66" s="36" t="s">
        <v>188</v>
      </c>
      <c r="D66" s="31">
        <v>5259.9</v>
      </c>
      <c r="E66" s="35"/>
    </row>
    <row r="67" spans="1:5" ht="102" customHeight="1">
      <c r="A67" s="32" t="s">
        <v>219</v>
      </c>
      <c r="B67" s="23" t="s">
        <v>20</v>
      </c>
      <c r="C67" s="36" t="s">
        <v>189</v>
      </c>
      <c r="D67" s="31">
        <v>37.6</v>
      </c>
      <c r="E67" s="35"/>
    </row>
    <row r="68" spans="1:5" ht="106.5" customHeight="1">
      <c r="A68" s="32" t="s">
        <v>220</v>
      </c>
      <c r="B68" s="23" t="s">
        <v>20</v>
      </c>
      <c r="C68" s="36" t="s">
        <v>190</v>
      </c>
      <c r="D68" s="31">
        <v>7076</v>
      </c>
      <c r="E68" s="35"/>
    </row>
    <row r="69" spans="1:5" ht="105" customHeight="1">
      <c r="A69" s="32" t="s">
        <v>221</v>
      </c>
      <c r="B69" s="23" t="s">
        <v>20</v>
      </c>
      <c r="C69" s="36" t="s">
        <v>191</v>
      </c>
      <c r="D69" s="31">
        <v>-969.7</v>
      </c>
      <c r="E69" s="35"/>
    </row>
    <row r="70" spans="1:5" ht="38.25">
      <c r="A70" s="18" t="s">
        <v>15</v>
      </c>
      <c r="B70" s="23" t="s">
        <v>9</v>
      </c>
      <c r="C70" s="24" t="s">
        <v>7</v>
      </c>
      <c r="D70" s="31">
        <f>D71</f>
        <v>4.5</v>
      </c>
      <c r="E70" s="35"/>
    </row>
    <row r="71" spans="1:5" ht="116.25" customHeight="1">
      <c r="A71" s="22" t="s">
        <v>181</v>
      </c>
      <c r="B71" s="23" t="s">
        <v>9</v>
      </c>
      <c r="C71" s="36" t="s">
        <v>69</v>
      </c>
      <c r="D71" s="31">
        <v>4.5</v>
      </c>
      <c r="E71" s="35"/>
    </row>
    <row r="72" spans="1:5" ht="25.5">
      <c r="A72" s="41" t="s">
        <v>43</v>
      </c>
      <c r="B72" s="23" t="s">
        <v>21</v>
      </c>
      <c r="C72" s="24" t="s">
        <v>7</v>
      </c>
      <c r="D72" s="31">
        <f>D73</f>
        <v>6</v>
      </c>
      <c r="E72" s="35"/>
    </row>
    <row r="73" spans="1:5" ht="119.25" customHeight="1">
      <c r="A73" s="22" t="s">
        <v>181</v>
      </c>
      <c r="B73" s="23" t="s">
        <v>21</v>
      </c>
      <c r="C73" s="36" t="s">
        <v>69</v>
      </c>
      <c r="D73" s="31">
        <v>6</v>
      </c>
      <c r="E73" s="35"/>
    </row>
    <row r="74" spans="1:5" ht="25.5">
      <c r="A74" s="42" t="s">
        <v>44</v>
      </c>
      <c r="B74" s="23" t="s">
        <v>10</v>
      </c>
      <c r="C74" s="24" t="s">
        <v>7</v>
      </c>
      <c r="D74" s="31">
        <f>D75+D76+D77+D78+D79+D80+D81+D82+D83+D84+D85+D86</f>
        <v>185155.3</v>
      </c>
      <c r="E74" s="35"/>
    </row>
    <row r="75" spans="1:6" ht="76.5">
      <c r="A75" s="38" t="s">
        <v>192</v>
      </c>
      <c r="B75" s="23" t="s">
        <v>10</v>
      </c>
      <c r="C75" s="36" t="s">
        <v>197</v>
      </c>
      <c r="D75" s="31">
        <v>143389.7</v>
      </c>
      <c r="E75" s="35"/>
      <c r="F75" s="45"/>
    </row>
    <row r="76" spans="1:6" ht="96" customHeight="1">
      <c r="A76" s="38" t="s">
        <v>193</v>
      </c>
      <c r="B76" s="23" t="s">
        <v>10</v>
      </c>
      <c r="C76" s="36" t="s">
        <v>198</v>
      </c>
      <c r="D76" s="31">
        <v>139.7</v>
      </c>
      <c r="E76" s="35"/>
      <c r="F76" s="45"/>
    </row>
    <row r="77" spans="1:6" ht="51">
      <c r="A77" s="38" t="s">
        <v>194</v>
      </c>
      <c r="B77" s="23" t="s">
        <v>10</v>
      </c>
      <c r="C77" s="36" t="s">
        <v>199</v>
      </c>
      <c r="D77" s="31">
        <v>350.6</v>
      </c>
      <c r="E77" s="35"/>
      <c r="F77" s="45"/>
    </row>
    <row r="78" spans="1:5" ht="83.25" customHeight="1">
      <c r="A78" s="38" t="s">
        <v>195</v>
      </c>
      <c r="B78" s="23" t="s">
        <v>10</v>
      </c>
      <c r="C78" s="36" t="s">
        <v>200</v>
      </c>
      <c r="D78" s="31">
        <v>846.7</v>
      </c>
      <c r="E78" s="35"/>
    </row>
    <row r="79" spans="1:6" ht="25.5">
      <c r="A79" s="38" t="s">
        <v>99</v>
      </c>
      <c r="B79" s="23" t="s">
        <v>10</v>
      </c>
      <c r="C79" s="36" t="s">
        <v>201</v>
      </c>
      <c r="D79" s="31">
        <v>9710.6</v>
      </c>
      <c r="E79" s="35"/>
      <c r="F79" s="45"/>
    </row>
    <row r="80" spans="1:6" ht="38.25">
      <c r="A80" s="38" t="s">
        <v>196</v>
      </c>
      <c r="B80" s="23" t="s">
        <v>10</v>
      </c>
      <c r="C80" s="36" t="s">
        <v>202</v>
      </c>
      <c r="D80" s="31">
        <v>5.7</v>
      </c>
      <c r="E80" s="35"/>
      <c r="F80" s="45"/>
    </row>
    <row r="81" spans="1:6" ht="12.75">
      <c r="A81" s="38" t="s">
        <v>100</v>
      </c>
      <c r="B81" s="23" t="s">
        <v>10</v>
      </c>
      <c r="C81" s="36" t="s">
        <v>203</v>
      </c>
      <c r="D81" s="31">
        <v>13.9</v>
      </c>
      <c r="E81" s="35"/>
      <c r="F81" s="45"/>
    </row>
    <row r="82" spans="1:6" ht="38.25">
      <c r="A82" s="38" t="s">
        <v>101</v>
      </c>
      <c r="B82" s="23" t="s">
        <v>10</v>
      </c>
      <c r="C82" s="36" t="s">
        <v>204</v>
      </c>
      <c r="D82" s="31">
        <v>152.6</v>
      </c>
      <c r="E82" s="35"/>
      <c r="F82" s="45"/>
    </row>
    <row r="83" spans="1:6" ht="25.5">
      <c r="A83" s="38" t="s">
        <v>45</v>
      </c>
      <c r="B83" s="23" t="s">
        <v>10</v>
      </c>
      <c r="C83" s="36" t="s">
        <v>205</v>
      </c>
      <c r="D83" s="31">
        <v>2217.4</v>
      </c>
      <c r="E83" s="35"/>
      <c r="F83" s="45"/>
    </row>
    <row r="84" spans="1:6" ht="38.25">
      <c r="A84" s="38" t="s">
        <v>46</v>
      </c>
      <c r="B84" s="23" t="s">
        <v>10</v>
      </c>
      <c r="C84" s="36" t="s">
        <v>206</v>
      </c>
      <c r="D84" s="31">
        <v>23406.4</v>
      </c>
      <c r="E84" s="35"/>
      <c r="F84" s="45"/>
    </row>
    <row r="85" spans="1:5" ht="51">
      <c r="A85" s="38" t="s">
        <v>208</v>
      </c>
      <c r="B85" s="23" t="s">
        <v>10</v>
      </c>
      <c r="C85" s="36" t="s">
        <v>207</v>
      </c>
      <c r="D85" s="31">
        <v>4906.3</v>
      </c>
      <c r="E85" s="35"/>
    </row>
    <row r="86" spans="1:5" ht="72" customHeight="1">
      <c r="A86" s="38" t="s">
        <v>209</v>
      </c>
      <c r="B86" s="23" t="s">
        <v>10</v>
      </c>
      <c r="C86" s="36" t="s">
        <v>102</v>
      </c>
      <c r="D86" s="31">
        <v>15.7</v>
      </c>
      <c r="E86" s="35"/>
    </row>
    <row r="87" spans="1:5" ht="25.5">
      <c r="A87" s="43" t="s">
        <v>47</v>
      </c>
      <c r="B87" s="23" t="s">
        <v>11</v>
      </c>
      <c r="C87" s="24" t="s">
        <v>7</v>
      </c>
      <c r="D87" s="31">
        <f>D88</f>
        <v>353.6</v>
      </c>
      <c r="E87" s="35"/>
    </row>
    <row r="88" spans="1:5" ht="119.25" customHeight="1">
      <c r="A88" s="22" t="s">
        <v>181</v>
      </c>
      <c r="B88" s="23" t="s">
        <v>11</v>
      </c>
      <c r="C88" s="36" t="s">
        <v>69</v>
      </c>
      <c r="D88" s="31">
        <v>353.6</v>
      </c>
      <c r="E88" s="35"/>
    </row>
    <row r="89" spans="1:5" ht="38.25">
      <c r="A89" s="37" t="s">
        <v>48</v>
      </c>
      <c r="B89" s="23" t="s">
        <v>12</v>
      </c>
      <c r="C89" s="24" t="s">
        <v>7</v>
      </c>
      <c r="D89" s="31">
        <f>D90</f>
        <v>30</v>
      </c>
      <c r="E89" s="35"/>
    </row>
    <row r="90" spans="1:5" ht="127.5">
      <c r="A90" s="38" t="s">
        <v>181</v>
      </c>
      <c r="B90" s="23" t="s">
        <v>12</v>
      </c>
      <c r="C90" s="36" t="s">
        <v>69</v>
      </c>
      <c r="D90" s="31">
        <v>30</v>
      </c>
      <c r="E90" s="35"/>
    </row>
    <row r="91" spans="1:5" s="4" customFormat="1" ht="25.5">
      <c r="A91" s="37" t="s">
        <v>49</v>
      </c>
      <c r="B91" s="23" t="s">
        <v>22</v>
      </c>
      <c r="C91" s="24" t="s">
        <v>7</v>
      </c>
      <c r="D91" s="31">
        <f>D92+D93</f>
        <v>403.5</v>
      </c>
      <c r="E91" s="35"/>
    </row>
    <row r="92" spans="1:5" s="4" customFormat="1" ht="76.5">
      <c r="A92" s="22" t="s">
        <v>210</v>
      </c>
      <c r="B92" s="23" t="s">
        <v>22</v>
      </c>
      <c r="C92" s="36" t="s">
        <v>51</v>
      </c>
      <c r="D92" s="31">
        <v>179.1</v>
      </c>
      <c r="E92" s="35"/>
    </row>
    <row r="93" spans="1:5" ht="45" customHeight="1">
      <c r="A93" s="22" t="s">
        <v>211</v>
      </c>
      <c r="B93" s="23" t="s">
        <v>22</v>
      </c>
      <c r="C93" s="36" t="s">
        <v>52</v>
      </c>
      <c r="D93" s="31">
        <v>224.4</v>
      </c>
      <c r="E93" s="35"/>
    </row>
    <row r="94" spans="1:5" ht="25.5">
      <c r="A94" s="37" t="s">
        <v>50</v>
      </c>
      <c r="B94" s="23" t="s">
        <v>32</v>
      </c>
      <c r="C94" s="24" t="s">
        <v>7</v>
      </c>
      <c r="D94" s="31">
        <f>D95</f>
        <v>3.5</v>
      </c>
      <c r="E94" s="35"/>
    </row>
    <row r="95" spans="1:5" ht="25.5">
      <c r="A95" s="22" t="s">
        <v>23</v>
      </c>
      <c r="B95" s="23">
        <v>901</v>
      </c>
      <c r="C95" s="36" t="s">
        <v>24</v>
      </c>
      <c r="D95" s="31">
        <v>3.5</v>
      </c>
      <c r="E95" s="35"/>
    </row>
    <row r="96" spans="1:5" ht="25.5">
      <c r="A96" s="44" t="s">
        <v>17</v>
      </c>
      <c r="B96" s="23" t="s">
        <v>13</v>
      </c>
      <c r="C96" s="24" t="s">
        <v>7</v>
      </c>
      <c r="D96" s="31">
        <f>D97+D98+D99+D100+D101+D102+D103+D104+D105+D106+D107+D108+D109+D110+D111+D112+D113+D114+D115+D116+D117+D118+D119+D120+D121</f>
        <v>892519.1</v>
      </c>
      <c r="E96" s="35"/>
    </row>
    <row r="97" spans="1:6" ht="38.25">
      <c r="A97" s="38" t="s">
        <v>53</v>
      </c>
      <c r="B97" s="23" t="s">
        <v>13</v>
      </c>
      <c r="C97" s="36" t="s">
        <v>115</v>
      </c>
      <c r="D97" s="31">
        <v>8.7</v>
      </c>
      <c r="E97" s="35"/>
      <c r="F97" s="9"/>
    </row>
    <row r="98" spans="1:5" s="6" customFormat="1" ht="108" customHeight="1">
      <c r="A98" s="46" t="s">
        <v>212</v>
      </c>
      <c r="B98" s="47" t="s">
        <v>13</v>
      </c>
      <c r="C98" s="48" t="s">
        <v>116</v>
      </c>
      <c r="D98" s="49">
        <v>40</v>
      </c>
      <c r="E98" s="35"/>
    </row>
    <row r="99" spans="1:5" ht="38.25">
      <c r="A99" s="38" t="s">
        <v>103</v>
      </c>
      <c r="B99" s="23" t="s">
        <v>13</v>
      </c>
      <c r="C99" s="36" t="s">
        <v>117</v>
      </c>
      <c r="D99" s="31">
        <v>111968</v>
      </c>
      <c r="E99" s="35"/>
    </row>
    <row r="100" spans="1:5" ht="27" customHeight="1">
      <c r="A100" s="38" t="s">
        <v>33</v>
      </c>
      <c r="B100" s="23" t="s">
        <v>13</v>
      </c>
      <c r="C100" s="36" t="s">
        <v>118</v>
      </c>
      <c r="D100" s="31">
        <v>8482.3</v>
      </c>
      <c r="E100" s="35"/>
    </row>
    <row r="101" spans="1:5" ht="38.25">
      <c r="A101" s="38" t="s">
        <v>104</v>
      </c>
      <c r="B101" s="23">
        <v>902</v>
      </c>
      <c r="C101" s="36" t="s">
        <v>119</v>
      </c>
      <c r="D101" s="31">
        <v>780</v>
      </c>
      <c r="E101" s="35"/>
    </row>
    <row r="102" spans="1:5" ht="12.75">
      <c r="A102" s="38" t="s">
        <v>105</v>
      </c>
      <c r="B102" s="23">
        <v>902</v>
      </c>
      <c r="C102" s="36" t="s">
        <v>120</v>
      </c>
      <c r="D102" s="31">
        <v>9402.7</v>
      </c>
      <c r="E102" s="35"/>
    </row>
    <row r="103" spans="1:5" ht="51">
      <c r="A103" s="38" t="s">
        <v>106</v>
      </c>
      <c r="B103" s="23" t="s">
        <v>13</v>
      </c>
      <c r="C103" s="36" t="s">
        <v>121</v>
      </c>
      <c r="D103" s="31">
        <v>2035.7</v>
      </c>
      <c r="E103" s="35"/>
    </row>
    <row r="104" spans="1:5" ht="69.75" customHeight="1">
      <c r="A104" s="38" t="s">
        <v>54</v>
      </c>
      <c r="B104" s="23">
        <v>902</v>
      </c>
      <c r="C104" s="36" t="s">
        <v>122</v>
      </c>
      <c r="D104" s="31">
        <v>3173.9</v>
      </c>
      <c r="E104" s="35"/>
    </row>
    <row r="105" spans="1:5" ht="63.75">
      <c r="A105" s="38" t="s">
        <v>107</v>
      </c>
      <c r="B105" s="23" t="s">
        <v>13</v>
      </c>
      <c r="C105" s="36" t="s">
        <v>123</v>
      </c>
      <c r="D105" s="31">
        <v>15946</v>
      </c>
      <c r="E105" s="35"/>
    </row>
    <row r="106" spans="1:5" ht="72.75" customHeight="1">
      <c r="A106" s="38" t="s">
        <v>108</v>
      </c>
      <c r="B106" s="23">
        <v>902</v>
      </c>
      <c r="C106" s="36" t="s">
        <v>124</v>
      </c>
      <c r="D106" s="31">
        <v>72.7</v>
      </c>
      <c r="E106" s="35"/>
    </row>
    <row r="107" spans="1:5" ht="63.75">
      <c r="A107" s="38" t="s">
        <v>109</v>
      </c>
      <c r="B107" s="23" t="s">
        <v>13</v>
      </c>
      <c r="C107" s="36" t="s">
        <v>125</v>
      </c>
      <c r="D107" s="31">
        <v>8318.2</v>
      </c>
      <c r="E107" s="35"/>
    </row>
    <row r="108" spans="1:5" ht="25.5">
      <c r="A108" s="38" t="s">
        <v>55</v>
      </c>
      <c r="B108" s="23" t="s">
        <v>13</v>
      </c>
      <c r="C108" s="36" t="s">
        <v>126</v>
      </c>
      <c r="D108" s="31">
        <v>7502.4</v>
      </c>
      <c r="E108" s="35"/>
    </row>
    <row r="109" spans="1:5" ht="25.5">
      <c r="A109" s="38" t="s">
        <v>110</v>
      </c>
      <c r="B109" s="23" t="s">
        <v>13</v>
      </c>
      <c r="C109" s="36" t="s">
        <v>127</v>
      </c>
      <c r="D109" s="31">
        <v>25483</v>
      </c>
      <c r="E109" s="35"/>
    </row>
    <row r="110" spans="1:5" ht="28.5" customHeight="1">
      <c r="A110" s="38" t="s">
        <v>151</v>
      </c>
      <c r="B110" s="23" t="s">
        <v>13</v>
      </c>
      <c r="C110" s="36" t="s">
        <v>128</v>
      </c>
      <c r="D110" s="31">
        <v>1589.9</v>
      </c>
      <c r="E110" s="35"/>
    </row>
    <row r="111" spans="1:5" ht="12.75">
      <c r="A111" s="38" t="s">
        <v>34</v>
      </c>
      <c r="B111" s="23" t="s">
        <v>13</v>
      </c>
      <c r="C111" s="36" t="s">
        <v>129</v>
      </c>
      <c r="D111" s="31">
        <v>40699.3</v>
      </c>
      <c r="E111" s="35"/>
    </row>
    <row r="112" spans="1:5" ht="38.25">
      <c r="A112" s="38" t="s">
        <v>35</v>
      </c>
      <c r="B112" s="23" t="s">
        <v>13</v>
      </c>
      <c r="C112" s="36" t="s">
        <v>130</v>
      </c>
      <c r="D112" s="31">
        <v>416447.3</v>
      </c>
      <c r="E112" s="35"/>
    </row>
    <row r="113" spans="1:5" ht="51">
      <c r="A113" s="38" t="s">
        <v>36</v>
      </c>
      <c r="B113" s="23">
        <v>902</v>
      </c>
      <c r="C113" s="36" t="s">
        <v>131</v>
      </c>
      <c r="D113" s="31">
        <v>12690.2</v>
      </c>
      <c r="E113" s="35"/>
    </row>
    <row r="114" spans="1:5" ht="63.75">
      <c r="A114" s="38" t="s">
        <v>37</v>
      </c>
      <c r="B114" s="23">
        <v>902</v>
      </c>
      <c r="C114" s="36" t="s">
        <v>132</v>
      </c>
      <c r="D114" s="31">
        <v>11176.2</v>
      </c>
      <c r="E114" s="35"/>
    </row>
    <row r="115" spans="1:5" ht="63.75">
      <c r="A115" s="38" t="s">
        <v>111</v>
      </c>
      <c r="B115" s="23" t="s">
        <v>13</v>
      </c>
      <c r="C115" s="36" t="s">
        <v>133</v>
      </c>
      <c r="D115" s="31">
        <v>9223.8</v>
      </c>
      <c r="E115" s="35"/>
    </row>
    <row r="116" spans="1:5" ht="63.75">
      <c r="A116" s="38" t="s">
        <v>112</v>
      </c>
      <c r="B116" s="23">
        <v>902</v>
      </c>
      <c r="C116" s="36" t="s">
        <v>134</v>
      </c>
      <c r="D116" s="31">
        <v>162274.9</v>
      </c>
      <c r="E116" s="35"/>
    </row>
    <row r="117" spans="1:5" ht="63.75">
      <c r="A117" s="38" t="s">
        <v>113</v>
      </c>
      <c r="B117" s="23">
        <v>902</v>
      </c>
      <c r="C117" s="36" t="s">
        <v>135</v>
      </c>
      <c r="D117" s="31">
        <v>14391</v>
      </c>
      <c r="E117" s="35"/>
    </row>
    <row r="118" spans="1:5" ht="38.25">
      <c r="A118" s="38" t="s">
        <v>56</v>
      </c>
      <c r="B118" s="23">
        <v>902</v>
      </c>
      <c r="C118" s="36" t="s">
        <v>136</v>
      </c>
      <c r="D118" s="31">
        <v>11967.7</v>
      </c>
      <c r="E118" s="35"/>
    </row>
    <row r="119" spans="1:5" ht="25.5">
      <c r="A119" s="38" t="s">
        <v>38</v>
      </c>
      <c r="B119" s="23">
        <v>902</v>
      </c>
      <c r="C119" s="36" t="s">
        <v>137</v>
      </c>
      <c r="D119" s="31">
        <v>18754.2</v>
      </c>
      <c r="E119" s="35"/>
    </row>
    <row r="120" spans="1:5" ht="51">
      <c r="A120" s="38" t="s">
        <v>57</v>
      </c>
      <c r="B120" s="23">
        <v>902</v>
      </c>
      <c r="C120" s="36" t="s">
        <v>138</v>
      </c>
      <c r="D120" s="31">
        <v>111.2</v>
      </c>
      <c r="E120" s="35"/>
    </row>
    <row r="121" spans="1:5" ht="38.25">
      <c r="A121" s="38" t="s">
        <v>114</v>
      </c>
      <c r="B121" s="23">
        <v>902</v>
      </c>
      <c r="C121" s="36" t="s">
        <v>139</v>
      </c>
      <c r="D121" s="31">
        <v>-20.2</v>
      </c>
      <c r="E121" s="35"/>
    </row>
    <row r="122" spans="1:5" ht="38.25">
      <c r="A122" s="37" t="s">
        <v>18</v>
      </c>
      <c r="B122" s="23" t="s">
        <v>14</v>
      </c>
      <c r="C122" s="24" t="s">
        <v>7</v>
      </c>
      <c r="D122" s="31">
        <f>D123+D124+D125+D126+D127+D128</f>
        <v>5716.5</v>
      </c>
      <c r="E122" s="35"/>
    </row>
    <row r="123" spans="1:5" ht="89.25">
      <c r="A123" s="39" t="s">
        <v>213</v>
      </c>
      <c r="B123" s="23" t="s">
        <v>14</v>
      </c>
      <c r="C123" s="36" t="s">
        <v>141</v>
      </c>
      <c r="D123" s="31">
        <v>4023</v>
      </c>
      <c r="E123" s="35"/>
    </row>
    <row r="124" spans="1:5" ht="38.25">
      <c r="A124" s="38" t="s">
        <v>140</v>
      </c>
      <c r="B124" s="23" t="s">
        <v>14</v>
      </c>
      <c r="C124" s="36" t="s">
        <v>142</v>
      </c>
      <c r="D124" s="31">
        <v>1019.4</v>
      </c>
      <c r="E124" s="35"/>
    </row>
    <row r="125" spans="1:5" ht="91.5" customHeight="1">
      <c r="A125" s="39" t="s">
        <v>214</v>
      </c>
      <c r="B125" s="23" t="s">
        <v>14</v>
      </c>
      <c r="C125" s="36" t="s">
        <v>143</v>
      </c>
      <c r="D125" s="31">
        <v>574.8</v>
      </c>
      <c r="E125" s="35"/>
    </row>
    <row r="126" spans="1:5" ht="63" customHeight="1">
      <c r="A126" s="38" t="s">
        <v>215</v>
      </c>
      <c r="B126" s="23" t="s">
        <v>14</v>
      </c>
      <c r="C126" s="36" t="s">
        <v>144</v>
      </c>
      <c r="D126" s="31">
        <v>92.7</v>
      </c>
      <c r="E126" s="35"/>
    </row>
    <row r="127" spans="1:5" ht="71.25" customHeight="1">
      <c r="A127" s="38" t="s">
        <v>216</v>
      </c>
      <c r="B127" s="23">
        <v>917</v>
      </c>
      <c r="C127" s="36" t="s">
        <v>145</v>
      </c>
      <c r="D127" s="31">
        <v>11.4</v>
      </c>
      <c r="E127" s="35"/>
    </row>
    <row r="128" spans="1:5" ht="30" customHeight="1">
      <c r="A128" s="38" t="s">
        <v>25</v>
      </c>
      <c r="B128" s="23">
        <v>917</v>
      </c>
      <c r="C128" s="36" t="s">
        <v>146</v>
      </c>
      <c r="D128" s="31">
        <v>-4.8</v>
      </c>
      <c r="E128" s="35"/>
    </row>
    <row r="129" spans="3:4" ht="11.25">
      <c r="C129" s="8"/>
      <c r="D129" s="5"/>
    </row>
    <row r="130" spans="3:4" ht="11.25">
      <c r="C130" s="8"/>
      <c r="D130" s="5"/>
    </row>
    <row r="131" spans="3:4" ht="11.25">
      <c r="C131" s="8"/>
      <c r="D131" s="5"/>
    </row>
    <row r="132" spans="3:4" ht="11.25">
      <c r="C132" s="8"/>
      <c r="D132" s="5"/>
    </row>
    <row r="133" spans="3:4" ht="11.25">
      <c r="C133" s="8"/>
      <c r="D133" s="5"/>
    </row>
    <row r="134" spans="3:4" ht="11.25">
      <c r="C134" s="8"/>
      <c r="D134" s="5"/>
    </row>
    <row r="135" spans="3:4" ht="11.25">
      <c r="C135" s="8"/>
      <c r="D135" s="5"/>
    </row>
    <row r="136" spans="3:4" ht="11.25">
      <c r="C136" s="8"/>
      <c r="D136" s="5"/>
    </row>
    <row r="137" spans="3:4" ht="11.25">
      <c r="C137" s="8"/>
      <c r="D137" s="5"/>
    </row>
    <row r="138" spans="3:4" ht="11.25">
      <c r="C138" s="8"/>
      <c r="D138" s="5"/>
    </row>
    <row r="139" spans="3:4" ht="11.25">
      <c r="C139" s="8"/>
      <c r="D139" s="5"/>
    </row>
    <row r="140" spans="3:4" ht="11.25">
      <c r="C140" s="8"/>
      <c r="D140" s="5"/>
    </row>
    <row r="141" spans="3:4" ht="11.25">
      <c r="C141" s="8"/>
      <c r="D141" s="5"/>
    </row>
    <row r="142" spans="3:4" ht="11.25">
      <c r="C142" s="8"/>
      <c r="D142" s="5"/>
    </row>
    <row r="143" spans="3:4" ht="11.25">
      <c r="C143" s="8"/>
      <c r="D143" s="5"/>
    </row>
    <row r="144" spans="3:4" ht="11.25">
      <c r="C144" s="8"/>
      <c r="D144" s="5"/>
    </row>
    <row r="145" spans="3:4" ht="11.25">
      <c r="C145" s="8"/>
      <c r="D145" s="5"/>
    </row>
    <row r="146" spans="3:4" ht="11.25">
      <c r="C146" s="8"/>
      <c r="D146" s="5"/>
    </row>
    <row r="147" spans="3:4" ht="11.25">
      <c r="C147" s="8"/>
      <c r="D147" s="5"/>
    </row>
    <row r="148" spans="3:4" ht="11.25">
      <c r="C148" s="8"/>
      <c r="D148" s="5"/>
    </row>
    <row r="149" spans="3:4" ht="11.25">
      <c r="C149" s="8"/>
      <c r="D149" s="5"/>
    </row>
    <row r="150" spans="3:4" ht="11.25">
      <c r="C150" s="8"/>
      <c r="D150" s="5"/>
    </row>
    <row r="151" spans="3:4" ht="11.25">
      <c r="C151" s="8"/>
      <c r="D151" s="5"/>
    </row>
    <row r="152" spans="3:4" ht="11.25">
      <c r="C152" s="8"/>
      <c r="D152" s="5"/>
    </row>
    <row r="153" spans="3:4" ht="11.25">
      <c r="C153" s="8"/>
      <c r="D153" s="5"/>
    </row>
    <row r="154" spans="3:4" ht="11.25">
      <c r="C154" s="8"/>
      <c r="D154" s="5"/>
    </row>
    <row r="155" spans="3:4" ht="11.25">
      <c r="C155" s="8"/>
      <c r="D155" s="5"/>
    </row>
    <row r="156" spans="3:4" ht="11.25">
      <c r="C156" s="8"/>
      <c r="D156" s="5"/>
    </row>
    <row r="157" spans="3:4" ht="11.25">
      <c r="C157" s="8"/>
      <c r="D157" s="5"/>
    </row>
    <row r="158" spans="3:4" ht="11.25">
      <c r="C158" s="8"/>
      <c r="D158" s="5"/>
    </row>
    <row r="159" spans="3:4" ht="11.25">
      <c r="C159" s="8"/>
      <c r="D159" s="5"/>
    </row>
    <row r="160" spans="3:4" ht="11.25">
      <c r="C160" s="8"/>
      <c r="D160" s="5"/>
    </row>
    <row r="161" spans="3:4" ht="11.25">
      <c r="C161" s="8"/>
      <c r="D161" s="5"/>
    </row>
    <row r="162" spans="3:4" ht="11.25">
      <c r="C162" s="8"/>
      <c r="D162" s="5"/>
    </row>
    <row r="163" spans="3:4" ht="11.25">
      <c r="C163" s="8"/>
      <c r="D163" s="5"/>
    </row>
    <row r="164" spans="3:4" ht="11.25">
      <c r="C164" s="8"/>
      <c r="D164" s="5"/>
    </row>
    <row r="165" spans="3:4" ht="11.25">
      <c r="C165" s="8"/>
      <c r="D165" s="5"/>
    </row>
    <row r="166" spans="3:4" ht="11.25">
      <c r="C166" s="8"/>
      <c r="D166" s="5"/>
    </row>
    <row r="167" spans="3:4" ht="11.25">
      <c r="C167" s="8"/>
      <c r="D167" s="5"/>
    </row>
  </sheetData>
  <sheetProtection/>
  <autoFilter ref="A9:F9"/>
  <mergeCells count="4">
    <mergeCell ref="A6:D6"/>
    <mergeCell ref="C1:E1"/>
    <mergeCell ref="C2:E2"/>
    <mergeCell ref="C4:E4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2021-02-19T04:04:32Z</cp:lastPrinted>
  <dcterms:created xsi:type="dcterms:W3CDTF">2011-03-15T04:17:45Z</dcterms:created>
  <dcterms:modified xsi:type="dcterms:W3CDTF">2021-05-27T04:48:47Z</dcterms:modified>
  <cp:category/>
  <cp:version/>
  <cp:contentType/>
  <cp:contentStatus/>
</cp:coreProperties>
</file>