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поселениям'!$A$1:$D$28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<sst xmlns="http://schemas.openxmlformats.org/spreadsheetml/2006/main" count="21" uniqueCount="20">
  <si>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</si>
  <si>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поселений</t>
  </si>
  <si>
    <t>Всего</t>
  </si>
  <si>
    <t>Сельское поселение "Новодоронинское"</t>
  </si>
  <si>
    <t>Сельское поселение "Нарын-Талачинское"</t>
  </si>
  <si>
    <t>Сельское поселение "Кадахтинское"</t>
  </si>
  <si>
    <t>Нераспределенные</t>
  </si>
  <si>
    <t>Сельское поселение "Адриановское"</t>
  </si>
  <si>
    <t>Городское поселение "Курорт-Дарасунское"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</si>
  <si>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</si>
  <si>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</si>
  <si>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</si>
  <si>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"Тыргетуйское"</t>
  </si>
  <si>
    <t>Распределение бюджетам городских и сельских поселений Карымского района  иных межбюджетных трансфертов на выравнивание обеспеченности поселений на реализацию отдельных расходных полномочий на 2022 год</t>
  </si>
  <si>
    <t>Городское поселение "Дарасунское"</t>
  </si>
  <si>
    <t>Сельское поселение "Жимбиринское"</t>
  </si>
  <si>
    <t>Сельское поселение "Маякинское"</t>
  </si>
  <si>
    <t>№ 482 от  "16" декабря 2021 года</t>
  </si>
  <si>
    <t>(приложение в редакции решений Совета муниципального района «Карымский район» от 22.03.2022 № 485, от 21.06.2022 № 513, от 11.08.2022 № 522, от 25.10.2022 №11)</t>
  </si>
  <si>
    <t>Приложение №20  к решению Совета района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</si>
</sst>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50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49998000264167786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183" fontId="9" fillId="0" borderId="10" xfId="0" applyNumberFormat="1" applyFont="1" applyBorder="1" applyAlignment="1">
      <alignment/>
    </xf>
    <xf numFmtId="183" fontId="12" fillId="0" borderId="10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7" ht="22.5" customHeight="1">
      <c r="A1" s="4"/>
      <c r="B1" s="5"/>
      <c r="C1" s="31" t="s">
        <v>19</v>
      </c>
      <c r="D1" s="31"/>
      <c r="E1" s="31"/>
      <c r="F1" s="31"/>
      <c r="G1" s="31"/>
    </row>
    <row r="2" spans="1:4" ht="17.25" customHeight="1">
      <c r="A2" s="4"/>
      <c r="B2" s="5"/>
      <c r="C2" s="30" t="s">
        <v>17</v>
      </c>
      <c r="D2" s="22"/>
    </row>
    <row r="3" spans="1:7" ht="58.5" customHeight="1">
      <c r="A3" s="4"/>
      <c r="B3" s="5"/>
      <c r="C3" s="29" t="s">
        <v>18</v>
      </c>
      <c r="D3" s="29"/>
      <c r="E3" s="29"/>
      <c r="F3" s="29"/>
      <c r="G3" s="29"/>
    </row>
    <row r="4" spans="1:4" ht="17.25" customHeight="1">
      <c r="A4" s="4"/>
      <c r="B4" s="5"/>
      <c r="C4" s="17"/>
      <c r="D4" s="17"/>
    </row>
    <row r="5" spans="1:4" ht="17.25" customHeight="1">
      <c r="A5" s="4"/>
      <c r="B5" s="5"/>
      <c r="C5" s="17"/>
      <c r="D5" s="17"/>
    </row>
    <row r="6" spans="1:3" ht="86.25" customHeight="1">
      <c r="A6" s="23" t="s">
        <v>13</v>
      </c>
      <c r="B6" s="24"/>
      <c r="C6" s="24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8" t="s">
        <v>0</v>
      </c>
      <c r="B9" s="27" t="s">
        <v>1</v>
      </c>
      <c r="C9" s="25" t="s">
        <v>2</v>
      </c>
    </row>
    <row r="10" spans="1:3" ht="12.75">
      <c r="A10" s="28"/>
      <c r="B10" s="27"/>
      <c r="C10" s="26"/>
    </row>
    <row r="11" spans="1:3" ht="18">
      <c r="A11" s="10">
        <v>1</v>
      </c>
      <c r="B11" s="14" t="s">
        <v>7</v>
      </c>
      <c r="C11" s="21">
        <f>143.8+139.2+292.5-200</f>
        <v>375.5</v>
      </c>
    </row>
    <row r="12" spans="1:3" ht="18">
      <c r="A12" s="10">
        <v>2</v>
      </c>
      <c r="B12" s="14" t="s">
        <v>3</v>
      </c>
      <c r="C12" s="19">
        <f>79.7+213+63.9+40.5-156-39.4</f>
        <v>201.69999999999996</v>
      </c>
    </row>
    <row r="13" spans="1:3" ht="18">
      <c r="A13" s="10">
        <v>3</v>
      </c>
      <c r="B13" s="14" t="s">
        <v>4</v>
      </c>
      <c r="C13" s="19">
        <f>179.8+100+264.8+63.9</f>
        <v>608.5</v>
      </c>
    </row>
    <row r="14" spans="1:3" ht="18">
      <c r="A14" s="10">
        <v>4</v>
      </c>
      <c r="B14" s="14" t="s">
        <v>5</v>
      </c>
      <c r="C14" s="19">
        <f>115.5+438.9+156.7</f>
        <v>711.0999999999999</v>
      </c>
    </row>
    <row r="15" spans="1:3" ht="18">
      <c r="A15" s="10">
        <v>5</v>
      </c>
      <c r="B15" s="14" t="s">
        <v>8</v>
      </c>
      <c r="C15" s="19">
        <f>1000+748.4+0.5</f>
        <v>1748.9</v>
      </c>
    </row>
    <row r="16" spans="1:3" ht="18">
      <c r="A16" s="10">
        <v>6</v>
      </c>
      <c r="B16" s="14" t="s">
        <v>9</v>
      </c>
      <c r="C16" s="19">
        <f>156+153.5+123.5-156-119.7</f>
        <v>157.3</v>
      </c>
    </row>
    <row r="17" spans="1:3" ht="18">
      <c r="A17" s="10">
        <v>7</v>
      </c>
      <c r="B17" s="14" t="s">
        <v>10</v>
      </c>
      <c r="C17" s="19">
        <f>80+275.1+270+5.1</f>
        <v>630.2</v>
      </c>
    </row>
    <row r="18" spans="1:3" ht="18">
      <c r="A18" s="10">
        <v>8</v>
      </c>
      <c r="B18" s="14" t="s">
        <v>11</v>
      </c>
      <c r="C18" s="19">
        <f>209.5+100+36.4</f>
        <v>345.9</v>
      </c>
    </row>
    <row r="19" spans="1:3" ht="18">
      <c r="A19" s="10">
        <v>9</v>
      </c>
      <c r="B19" s="14" t="s">
        <v>12</v>
      </c>
      <c r="C19" s="19">
        <f>200.3+3</f>
        <v>203.3</v>
      </c>
    </row>
    <row r="20" spans="1:3" ht="18">
      <c r="A20" s="10">
        <v>10</v>
      </c>
      <c r="B20" s="14" t="s">
        <v>14</v>
      </c>
      <c r="C20" s="19">
        <v>713.9</v>
      </c>
    </row>
    <row r="21" spans="1:3" ht="18">
      <c r="A21" s="10">
        <v>11</v>
      </c>
      <c r="B21" s="14" t="s">
        <v>15</v>
      </c>
      <c r="C21" s="19">
        <v>63</v>
      </c>
    </row>
    <row r="22" spans="1:3" ht="18">
      <c r="A22" s="10">
        <v>12</v>
      </c>
      <c r="B22" s="14" t="s">
        <v>16</v>
      </c>
      <c r="C22" s="19">
        <v>90.6</v>
      </c>
    </row>
    <row r="23" spans="1:3" ht="18">
      <c r="A23" s="10">
        <v>11</v>
      </c>
      <c r="B23" s="14" t="s">
        <v>6</v>
      </c>
      <c r="C23" s="19">
        <f>3250.4-156-2880-50-80</f>
        <v>84.40000000000009</v>
      </c>
    </row>
    <row r="24" spans="1:6" ht="18">
      <c r="A24" s="11"/>
      <c r="B24" s="9" t="s">
        <v>2</v>
      </c>
      <c r="C24" s="20">
        <f>SUM(C11:C23)</f>
        <v>5934.299999999999</v>
      </c>
      <c r="D24" s="15">
        <f>SUM(D12:D14)</f>
        <v>0</v>
      </c>
      <c r="E24" s="15">
        <f>SUM(E12:E14)</f>
        <v>0</v>
      </c>
      <c r="F24" s="16">
        <f>SUM(F12:F14)</f>
        <v>0</v>
      </c>
    </row>
    <row r="25" spans="1:3" ht="18">
      <c r="A25" s="12"/>
      <c r="B25" s="13"/>
      <c r="C25" s="13"/>
    </row>
    <row r="26" spans="1:3" ht="18">
      <c r="A26" s="12"/>
      <c r="B26" s="13"/>
      <c r="C26" s="18"/>
    </row>
    <row r="27" spans="1:3" ht="18">
      <c r="A27" s="12"/>
      <c r="B27" s="13"/>
      <c r="C27" s="13"/>
    </row>
    <row r="28" spans="1:3" ht="18">
      <c r="A28" s="12"/>
      <c r="B28" s="13"/>
      <c r="C28" s="13"/>
    </row>
    <row r="29" spans="1:3" ht="18">
      <c r="A29" s="12"/>
      <c r="B29" s="13"/>
      <c r="C29" s="13"/>
    </row>
    <row r="30" spans="1:3" ht="18">
      <c r="A30" s="12"/>
      <c r="B30" s="13"/>
      <c r="C30" s="13"/>
    </row>
    <row r="31" spans="1:3" ht="18">
      <c r="A31" s="12"/>
      <c r="B31" s="13"/>
      <c r="C31" s="13"/>
    </row>
    <row r="32" spans="1:3" ht="18">
      <c r="A32" s="12"/>
      <c r="B32" s="13"/>
      <c r="C32" s="13"/>
    </row>
    <row r="33" spans="1:3" ht="18">
      <c r="A33" s="12"/>
      <c r="B33" s="13"/>
      <c r="C33" s="13"/>
    </row>
    <row r="34" spans="1:3" ht="18">
      <c r="A34" s="12"/>
      <c r="B34" s="13"/>
      <c r="C34" s="13"/>
    </row>
    <row r="35" spans="1:3" ht="18">
      <c r="A35" s="12"/>
      <c r="B35" s="13"/>
      <c r="C35" s="13"/>
    </row>
    <row r="36" spans="1:3" ht="18">
      <c r="A36" s="12"/>
      <c r="B36" s="13"/>
      <c r="C36" s="13"/>
    </row>
  </sheetData>
  <sheetProtection/>
  <mergeCells count="6">
    <mergeCell ref="A6:C6"/>
    <mergeCell ref="C9:C10"/>
    <mergeCell ref="B9:B10"/>
    <mergeCell ref="A9:A10"/>
    <mergeCell ref="C1:G1"/>
    <mergeCell ref="C3:G3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2021-11-01T02:06:08Z</cp:lastPrinted>
  <dcterms:created xsi:type="dcterms:W3CDTF">2003-06-18T05:34:07Z</dcterms:created>
  <dcterms:modified xsi:type="dcterms:W3CDTF">2022-10-27T08:08:23Z</dcterms:modified>
  <cp:category/>
  <cp:version/>
  <cp:contentType/>
  <cp:contentStatus/>
</cp:coreProperties>
</file>