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admin\Downloads\ПРОЕКТ2022-2024\решение\"/>
    </mc:Choice>
  </mc:AlternateContent>
  <xr:revisionPtr revIDLastSave="0" documentId="13_ncr:1_{2D659162-4D1A-4E29-B44D-80686C1EB1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3" r:id="rId1"/>
    <sheet name="Лист1" sheetId="4" r:id="rId2"/>
  </sheets>
  <definedNames>
    <definedName name="_xlnm._FilterDatabase" localSheetId="0" hidden="1">'Лист1 (2)'!$A$11:$D$252</definedName>
    <definedName name="_xlnm.Print_Area" localSheetId="0">'Лист1 (2)'!$A$1:$D$252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46" i="3"/>
  <c r="D245" i="3" s="1"/>
  <c r="D101" i="3"/>
  <c r="D60" i="3"/>
  <c r="D203" i="3" l="1"/>
  <c r="D221" i="3"/>
  <c r="D215" i="3"/>
  <c r="D214" i="3" s="1"/>
  <c r="D212" i="3"/>
  <c r="D211" i="3" s="1"/>
  <c r="D240" i="3"/>
  <c r="D239" i="3" s="1"/>
  <c r="D223" i="3"/>
  <c r="D209" i="3"/>
  <c r="D208" i="3" s="1"/>
  <c r="D218" i="3"/>
  <c r="D217" i="3" s="1"/>
  <c r="D236" i="3"/>
  <c r="D235" i="3" s="1"/>
  <c r="D194" i="3"/>
  <c r="D193" i="3" s="1"/>
  <c r="D197" i="3"/>
  <c r="D196" i="3" s="1"/>
  <c r="D250" i="3"/>
  <c r="D249" i="3" s="1"/>
  <c r="D220" i="3" l="1"/>
  <c r="D88" i="3"/>
  <c r="D87" i="3" s="1"/>
  <c r="D50" i="3"/>
  <c r="D206" i="3" l="1"/>
  <c r="D205" i="3" s="1"/>
  <c r="D190" i="3" l="1"/>
  <c r="D189" i="3" s="1"/>
  <c r="D188" i="3" s="1"/>
  <c r="D79" i="3" l="1"/>
  <c r="D78" i="3" s="1"/>
  <c r="D76" i="3"/>
  <c r="D75" i="3" s="1"/>
  <c r="D73" i="3"/>
  <c r="D72" i="3" s="1"/>
  <c r="D117" i="3" l="1"/>
  <c r="D85" i="3"/>
  <c r="D84" i="3" s="1"/>
  <c r="D67" i="3"/>
  <c r="D66" i="3" s="1"/>
  <c r="D38" i="3" l="1"/>
  <c r="D37" i="3" s="1"/>
  <c r="D36" i="3" s="1"/>
  <c r="D35" i="3" s="1"/>
  <c r="D100" i="3" l="1"/>
  <c r="D33" i="3" l="1"/>
  <c r="D32" i="3" s="1"/>
  <c r="D129" i="3" l="1"/>
  <c r="D128" i="3" s="1"/>
  <c r="D127" i="3" s="1"/>
  <c r="D115" i="3"/>
  <c r="D114" i="3" s="1"/>
  <c r="D159" i="3" l="1"/>
  <c r="D157" i="3"/>
  <c r="D155" i="3"/>
  <c r="D154" i="3" l="1"/>
  <c r="D153" i="3" s="1"/>
  <c r="D125" i="3" l="1"/>
  <c r="D124" i="3" s="1"/>
  <c r="D122" i="3"/>
  <c r="D121" i="3" s="1"/>
  <c r="D120" i="3" s="1"/>
  <c r="D148" i="3"/>
  <c r="D147" i="3" s="1"/>
  <c r="D151" i="3"/>
  <c r="D150" i="3" s="1"/>
  <c r="D119" i="3" l="1"/>
  <c r="D146" i="3"/>
  <c r="D145" i="3" l="1"/>
  <c r="D107" i="3"/>
  <c r="D30" i="3"/>
  <c r="D29" i="3" s="1"/>
  <c r="D226" i="3"/>
  <c r="D42" i="3"/>
  <c r="D41" i="3" s="1"/>
  <c r="D202" i="3"/>
  <c r="D184" i="3"/>
  <c r="D186" i="3"/>
  <c r="D183" i="3" l="1"/>
  <c r="D182" i="3" s="1"/>
  <c r="D98" i="3" l="1"/>
  <c r="D97" i="3" s="1"/>
  <c r="D82" i="3"/>
  <c r="D81" i="3" s="1"/>
  <c r="D64" i="3"/>
  <c r="D63" i="3" s="1"/>
  <c r="D70" i="3"/>
  <c r="D231" i="3"/>
  <c r="D233" i="3"/>
  <c r="D45" i="3"/>
  <c r="D110" i="3" l="1"/>
  <c r="D112" i="3"/>
  <c r="D106" i="3"/>
  <c r="D92" i="3"/>
  <c r="D91" i="3" s="1"/>
  <c r="D163" i="3"/>
  <c r="D162" i="3" s="1"/>
  <c r="D161" i="3" s="1"/>
  <c r="D20" i="3"/>
  <c r="D19" i="3" s="1"/>
  <c r="D16" i="3"/>
  <c r="D15" i="3" s="1"/>
  <c r="D14" i="3" s="1"/>
  <c r="D200" i="3"/>
  <c r="D109" i="3" l="1"/>
  <c r="D105" i="3" s="1"/>
  <c r="D18" i="3"/>
  <c r="D13" i="3" s="1"/>
  <c r="D28" i="3"/>
  <c r="D44" i="3"/>
  <c r="D40" i="3" s="1"/>
  <c r="D69" i="3"/>
  <c r="D62" i="3" s="1"/>
  <c r="D168" i="3"/>
  <c r="D167" i="3" s="1"/>
  <c r="D171" i="3"/>
  <c r="D170" i="3" s="1"/>
  <c r="D228" i="3"/>
  <c r="D225" i="3" s="1"/>
  <c r="D243" i="3"/>
  <c r="D242" i="3" s="1"/>
  <c r="D177" i="3"/>
  <c r="D176" i="3" s="1"/>
  <c r="D95" i="3"/>
  <c r="D94" i="3" s="1"/>
  <c r="D90" i="3" s="1"/>
  <c r="D199" i="3"/>
  <c r="D143" i="3"/>
  <c r="D142" i="3" s="1"/>
  <c r="D141" i="3" s="1"/>
  <c r="D140" i="3" s="1"/>
  <c r="D55" i="3"/>
  <c r="D54" i="3" s="1"/>
  <c r="D26" i="3"/>
  <c r="D25" i="3" s="1"/>
  <c r="D24" i="3" s="1"/>
  <c r="D58" i="3"/>
  <c r="D174" i="3"/>
  <c r="D173" i="3" s="1"/>
  <c r="D180" i="3"/>
  <c r="D179" i="3" s="1"/>
  <c r="D52" i="3"/>
  <c r="D49" i="3" s="1"/>
  <c r="D135" i="3"/>
  <c r="D134" i="3" s="1"/>
  <c r="D138" i="3"/>
  <c r="D137" i="3" s="1"/>
  <c r="D166" i="3" l="1"/>
  <c r="D165" i="3" s="1"/>
  <c r="D12" i="3"/>
  <c r="D133" i="3"/>
  <c r="D132" i="3" s="1"/>
  <c r="D131" i="3" s="1"/>
  <c r="D230" i="3"/>
  <c r="D192" i="3" s="1"/>
  <c r="D57" i="3"/>
  <c r="D48" i="3" s="1"/>
  <c r="D47" i="3" l="1"/>
  <c r="D252" i="3" s="1"/>
</calcChain>
</file>

<file path=xl/sharedStrings.xml><?xml version="1.0" encoding="utf-8"?>
<sst xmlns="http://schemas.openxmlformats.org/spreadsheetml/2006/main" count="491" uniqueCount="211">
  <si>
    <t>Наименование показателя</t>
  </si>
  <si>
    <t>Центральный аппарат</t>
  </si>
  <si>
    <t>Детские дошкольные учреждения</t>
  </si>
  <si>
    <t>Учреждения по внешкольной работе с детьми</t>
  </si>
  <si>
    <t>Глава муниципального образования</t>
  </si>
  <si>
    <t>ЦСР</t>
  </si>
  <si>
    <t>ВР</t>
  </si>
  <si>
    <t>Межбюджетные трансферты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</si>
  <si>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</si>
  <si>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</si>
  <si>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</si>
  <si>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</si>
  <si>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</si>
  <si>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</si>
  <si>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</si>
  <si>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</si>
  <si>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</si>
  <si>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Социальные выплаты гражданам, кроме публичных нормативных актов</t>
  </si>
  <si>
    <t>Субсидии бюджетным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</si>
  <si>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</si>
  <si>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</si>
  <si>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</si>
  <si>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</si>
  <si>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</si>
  <si>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</si>
  <si>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</si>
  <si>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</si>
  <si>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</si>
  <si>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</si>
  <si>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</si>
  <si>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</si>
  <si>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</si>
  <si>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</si>
  <si>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</si>
  <si>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</si>
  <si>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</si>
  <si>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</si>
  <si>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</si>
  <si>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</si>
  <si>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</si>
  <si>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</si>
  <si>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</si>
  <si>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</si>
  <si>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</si>
  <si>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</si>
  <si>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</si>
  <si>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</si>
  <si>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</si>
  <si>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</si>
  <si>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</si>
  <si>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</si>
  <si>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</si>
  <si>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</si>
  <si>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</si>
  <si>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</si>
  <si>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</si>
  <si>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</si>
  <si>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</si>
  <si>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</si>
  <si>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</si>
  <si>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</si>
  <si>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</si>
  <si>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</si>
  <si>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</si>
  <si>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</si>
  <si>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</si>
  <si>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</si>
  <si>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</si>
  <si>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</si>
  <si>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</si>
  <si>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</si>
  <si>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</si>
  <si>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</si>
  <si>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</si>
  <si>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</si>
  <si>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</si>
  <si>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</si>
  <si>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</si>
  <si>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</si>
  <si>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</si>
  <si>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.05 0 00 00000</t>
  </si>
  <si>
    <t>Библиотечно-досуговые центры</t>
  </si>
  <si>
    <t>Мероприятия в области культуры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</si>
  <si>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</si>
  <si>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</si>
  <si>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</si>
  <si>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</si>
  <si>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</si>
  <si>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</si>
  <si>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</si>
  <si>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</si>
  <si>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</si>
  <si>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</si>
  <si>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</si>
  <si>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</si>
  <si>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</si>
  <si>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</si>
  <si>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</si>
  <si>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</si>
  <si>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</si>
  <si>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</si>
  <si>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</si>
  <si>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Подпрограмма «Развитие системы дополнительного образования, отдыха, оздоровления и занятости детей и подростков»</t>
  </si>
  <si>
    <t>Учебно-методические кабинеты, централизованные бухгалтерии, группы хозяйственного обслуживания</t>
  </si>
  <si>
    <t>ВСЕГО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</si>
  <si>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</si>
  <si>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</si>
  <si>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</si>
  <si>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.01 1 01 90200</t>
  </si>
  <si>
    <t>.01 2 00 31502</t>
  </si>
  <si>
    <t>.01 5 00 20400</t>
  </si>
  <si>
    <t>.03 0 00 20400</t>
  </si>
  <si>
    <t>.04 4 00 20400</t>
  </si>
  <si>
    <t>.06 4 01 20400</t>
  </si>
  <si>
    <t>.06 4 01 79205</t>
  </si>
  <si>
    <t>.01 1 02 92300</t>
  </si>
  <si>
    <t>Осуществление государственных полномочий в сфере  образования</t>
  </si>
  <si>
    <t>.04 4 00 79230</t>
  </si>
  <si>
    <t>.05 1 00 00000</t>
  </si>
  <si>
    <t>.05 1 00 00425</t>
  </si>
  <si>
    <t>.05 1 00 00515</t>
  </si>
  <si>
    <t>.05 3 00 00000</t>
  </si>
  <si>
    <t>.05 3 00 00512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</si>
  <si>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</si>
  <si>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</si>
  <si>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Премии и гранты</t>
  </si>
  <si>
    <t>Субсидии</t>
  </si>
  <si>
    <t>Бюджетные инвестиции</t>
  </si>
  <si>
    <t>.01 5 00 92300</t>
  </si>
  <si>
    <t>.04 3 00 71432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</si>
  <si>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</si>
  <si>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.02 0 00 00000</t>
  </si>
  <si>
    <t>.02 1 00 00000</t>
  </si>
  <si>
    <t>.02 1 00  L4970</t>
  </si>
  <si>
    <t>.04 3 00 S1101</t>
  </si>
  <si>
    <t>Реализация мероприятий по обеспечению жильем молодых семей</t>
  </si>
  <si>
    <t>Муниципальная программа «Обеспечение доступным и комфортным жильем граждан муниципального района «Карымский  район» на 2020-2025 годы»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</si>
  <si>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</si>
  <si>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"Развитие культуры, молодежной политики, физической культуры и спорта  в муниципальном районе "Карымский район" на 2020-2025 годы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</si>
  <si>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людей на водных объектах  на территории муниципального района «Карымский район» на 2020-2025 годы» </t>
  </si>
  <si>
    <t>Муниципальная программа "Развитие системы образования муниципального района "Карымский район""</t>
  </si>
  <si>
    <t>Муниципальная программа «Управление и распоряжение муниципальной собственностью муниципального района «Карымский район» на период 2020-2025 годы»</t>
  </si>
  <si>
    <t>Подпрограмма «Обеспечение доступным и комфортным жильём граждан муниципального района   «Карымский район»»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</si>
  <si>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</si>
  <si>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 xml:space="preserve">Подпрограмма «Обеспечение деятельности Комитета" </t>
  </si>
  <si>
    <t xml:space="preserve">Подпрограмма "Развитие культуры в муниципальном районе "Карымский район" </t>
  </si>
  <si>
    <t xml:space="preserve">Подпрограмма "Развитие физической культуры и массового спорта в муниципальном районе "Карымский район" 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</si>
  <si>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</si>
  <si>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Муниципальная программа "Социальная поддержка граждан  на  2020-2025 годы"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</si>
  <si>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</si>
  <si>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</si>
  <si>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</si>
  <si>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.04 3 00 01123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</si>
  <si>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</si>
  <si>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Снижение доступности наркотических веществ – производных дикорастущей конопли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</si>
  <si>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</si>
  <si>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</si>
  <si>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</si>
  <si>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77 0 00 20400</t>
  </si>
  <si>
    <t>77 0 00 92300</t>
  </si>
  <si>
    <t>77 0 00 79207</t>
  </si>
  <si>
    <t>77 0 00 79220</t>
  </si>
  <si>
    <t>77 0 00 07050</t>
  </si>
  <si>
    <t>77 0 00 00701</t>
  </si>
  <si>
    <t>77 0 00 74505</t>
  </si>
  <si>
    <t>77 0 00 S4905</t>
  </si>
  <si>
    <t>77 0 00 49101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</si>
  <si>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</si>
  <si>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</si>
  <si>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</si>
  <si>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</si>
  <si>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</si>
  <si>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</si>
  <si>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</si>
  <si>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</si>
  <si>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77 0 00 51200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</si>
  <si>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</si>
  <si>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</si>
  <si>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</si>
  <si>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</si>
  <si>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</si>
  <si>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 xml:space="preserve"> 13 0 00 92305</t>
  </si>
  <si>
    <t xml:space="preserve"> 13 0 00 00000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</si>
  <si>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</si>
  <si>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77 0 00 20500</t>
  </si>
  <si>
    <t>Руководитель контрольно-счетной палаты муниципального образования, его заместители и аудиторы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</si>
  <si>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</si>
  <si>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</si>
  <si>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77 0 00 77265</t>
  </si>
  <si>
    <t>Специальные расходы</t>
  </si>
  <si>
    <t>Осуществление отдельных государственных полномочий в сфере труда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</si>
  <si>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</si>
  <si>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</si>
  <si>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</si>
  <si>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</si>
  <si>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</si>
  <si>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Субсидии некомерческим организациям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</si>
  <si>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</si>
  <si>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</si>
  <si>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</si>
  <si>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120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</si>
  <si>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</si>
  <si>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</si>
  <si>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Проведение выборов и референдумов в органах местного самоуправления</t>
  </si>
  <si>
    <t>77 0 00 02002</t>
  </si>
  <si>
    <t xml:space="preserve">Распределение бюджетных ассигнований бюджета района по 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2022  год </t>
  </si>
  <si>
    <t>№     от  "    "декабря 2021 года</t>
  </si>
  <si>
    <t xml:space="preserve"> Муниципальная программа «Управление    муниципальными    финансами,    создание    условий    для  управления муниципальными финансами, повышение    устойчивости    бюджетов    городских и сельских поселений Карымского района на 2020-2025 годы"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</si>
  <si>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</si>
  <si>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2022 год,     тыс.рублей</t>
  </si>
  <si>
    <t>Приложение №5 к решению Совета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</si>
</sst>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0_);_(* \(#,##0.00\);_(* &quot;-&quot;??_);_(@_)"/>
    <numFmt numFmtId="166" formatCode="#,##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1.5"/>
      <name val="Arial"/>
      <family val="2"/>
      <charset val="204"/>
    </font>
    <font>
      <b/>
      <sz val="12.5"/>
      <name val="Arial"/>
      <family val="2"/>
      <charset val="204"/>
    </font>
    <font>
      <b/>
      <sz val="14"/>
      <name val="Arial Cyr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.5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theme="1"/>
      <name val="Arial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23" fillId="0" borderId="2">
      <alignment vertical="top" wrapText="1"/>
    </xf>
    <xf numFmtId="1" fontId="24" fillId="0" borderId="2">
      <alignment horizontal="center" vertical="top" shrinkToFit="1"/>
    </xf>
  </cellStyleXfs>
  <cellXfs count="102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2" fillId="0" borderId="0" xfId="0" applyFont="1" applyFill="1"/>
    <xf numFmtId="0" fontId="21" fillId="0" borderId="0" xfId="0" applyFont="1" applyFill="1"/>
    <xf numFmtId="0" fontId="7" fillId="0" borderId="0" xfId="0" applyFont="1" applyFill="1"/>
    <xf numFmtId="166" fontId="0" fillId="0" borderId="0" xfId="0" applyNumberFormat="1" applyFill="1"/>
    <xf numFmtId="0" fontId="5" fillId="0" borderId="0" xfId="0" applyFont="1" applyFill="1"/>
    <xf numFmtId="0" fontId="8" fillId="2" borderId="0" xfId="0" applyFont="1" applyFill="1" applyAlignment="1">
      <alignment wrapText="1"/>
    </xf>
    <xf numFmtId="0" fontId="0" fillId="2" borderId="0" xfId="0" applyFill="1"/>
    <xf numFmtId="0" fontId="0" fillId="2" borderId="0" xfId="0" applyFont="1" applyFill="1" applyBorder="1"/>
    <xf numFmtId="0" fontId="8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164" fontId="8" fillId="2" borderId="1" xfId="0" applyNumberFormat="1" applyFont="1" applyFill="1" applyBorder="1"/>
    <xf numFmtId="0" fontId="8" fillId="2" borderId="1" xfId="0" applyFont="1" applyFill="1" applyBorder="1" applyAlignment="1">
      <alignment horizontal="justify" wrapText="1"/>
    </xf>
    <xf numFmtId="0" fontId="9" fillId="2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2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/>
    </xf>
    <xf numFmtId="166" fontId="8" fillId="2" borderId="1" xfId="0" applyNumberFormat="1" applyFont="1" applyFill="1" applyBorder="1"/>
    <xf numFmtId="0" fontId="10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/>
    <xf numFmtId="0" fontId="14" fillId="2" borderId="1" xfId="0" applyFont="1" applyFill="1" applyBorder="1" applyAlignment="1">
      <alignment wrapText="1"/>
    </xf>
    <xf numFmtId="164" fontId="17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14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justify" wrapText="1"/>
    </xf>
    <xf numFmtId="166" fontId="14" fillId="2" borderId="1" xfId="0" applyNumberFormat="1" applyFont="1" applyFill="1" applyBorder="1"/>
    <xf numFmtId="0" fontId="9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64" fontId="0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wrapText="1"/>
    </xf>
    <xf numFmtId="166" fontId="17" fillId="2" borderId="1" xfId="0" applyNumberFormat="1" applyFont="1" applyFill="1" applyBorder="1"/>
    <xf numFmtId="166" fontId="0" fillId="2" borderId="1" xfId="0" applyNumberFormat="1" applyFont="1" applyFill="1" applyBorder="1"/>
    <xf numFmtId="166" fontId="18" fillId="2" borderId="1" xfId="0" applyNumberFormat="1" applyFont="1" applyFill="1" applyBorder="1"/>
    <xf numFmtId="166" fontId="4" fillId="2" borderId="1" xfId="0" applyNumberFormat="1" applyFont="1" applyFill="1" applyBorder="1"/>
    <xf numFmtId="0" fontId="11" fillId="2" borderId="1" xfId="0" applyFont="1" applyFill="1" applyBorder="1" applyAlignment="1">
      <alignment horizontal="justify"/>
    </xf>
    <xf numFmtId="0" fontId="9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justify" wrapText="1"/>
    </xf>
    <xf numFmtId="0" fontId="22" fillId="2" borderId="1" xfId="0" applyFont="1" applyFill="1" applyBorder="1" applyAlignment="1">
      <alignment horizontal="center"/>
    </xf>
    <xf numFmtId="166" fontId="7" fillId="2" borderId="1" xfId="0" applyNumberFormat="1" applyFont="1" applyFill="1" applyBorder="1"/>
    <xf numFmtId="164" fontId="19" fillId="2" borderId="1" xfId="0" applyNumberFormat="1" applyFont="1" applyFill="1" applyBorder="1"/>
    <xf numFmtId="49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164" fontId="0" fillId="2" borderId="0" xfId="0" applyNumberFormat="1" applyFont="1" applyFill="1" applyBorder="1"/>
    <xf numFmtId="0" fontId="9" fillId="2" borderId="0" xfId="0" applyFont="1" applyFill="1" applyAlignment="1">
      <alignment wrapText="1"/>
    </xf>
    <xf numFmtId="0" fontId="19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/>
    </xf>
    <xf numFmtId="1" fontId="25" fillId="2" borderId="2" xfId="4" applyNumberFormat="1" applyFont="1" applyFill="1" applyAlignment="1" applyProtection="1">
      <alignment horizontal="center" shrinkToFit="1"/>
    </xf>
    <xf numFmtId="164" fontId="14" fillId="0" borderId="0" xfId="0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5">
    <cellStyle name="xl31" xfId="3" xr:uid="{00000000-0005-0000-0000-000000000000}"/>
    <cellStyle name="xl33" xfId="4" xr:uid="{00000000-0005-0000-0000-000001000000}"/>
    <cellStyle name="Обычный" xfId="0" builtinId="0"/>
    <cellStyle name="Обычный 2" xfId="1" xr:uid="{00000000-0005-0000-0000-000003000000}"/>
    <cellStyle name="Финансовый 2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2"/>
  <sheetViews>
    <sheetView tabSelected="1" zoomScaleNormal="100" zoomScaleSheetLayoutView="75" workbookViewId="0">
      <selection activeCell="A5" sqref="A5:D5"/>
    </sheetView>
  </sheetViews>
  <sheetFormatPr defaultRowHeight="12.75" x14ac:dyDescent="0.2"/>
  <cols>
    <col min="1" max="1" width="70" style="8" customWidth="1"/>
    <col min="2" max="2" width="18.5703125" style="15" customWidth="1"/>
    <col min="3" max="3" width="10.42578125" style="9" customWidth="1"/>
    <col min="4" max="4" width="14.42578125" style="10" customWidth="1"/>
    <col min="5" max="5" width="9.140625" style="1"/>
    <col min="6" max="6" width="9.28515625" style="1" bestFit="1" customWidth="1"/>
    <col min="7" max="16384" width="9.140625" style="1"/>
  </cols>
  <sheetData>
    <row r="1" spans="1:5" x14ac:dyDescent="0.2">
      <c r="B1" s="9"/>
      <c r="C1" s="10"/>
      <c r="D1" s="11" t="s">
        <v>210</v>
      </c>
    </row>
    <row r="2" spans="1:5" x14ac:dyDescent="0.2">
      <c r="B2" s="9"/>
      <c r="C2" s="10"/>
      <c r="D2" s="11" t="s">
        <v>206</v>
      </c>
    </row>
    <row r="5" spans="1:5" ht="70.5" customHeight="1" x14ac:dyDescent="0.25">
      <c r="A5" s="92" t="s">
        <v>205</v>
      </c>
      <c r="B5" s="93"/>
      <c r="C5" s="93"/>
      <c r="D5" s="94"/>
    </row>
    <row r="6" spans="1:5" ht="15.75" customHeight="1" x14ac:dyDescent="0.25">
      <c r="A6" s="96"/>
      <c r="B6" s="96"/>
      <c r="C6" s="96"/>
    </row>
    <row r="7" spans="1:5" ht="14.25" customHeight="1" x14ac:dyDescent="0.25">
      <c r="A7" s="12"/>
      <c r="B7" s="13"/>
      <c r="C7" s="14"/>
    </row>
    <row r="8" spans="1:5" hidden="1" x14ac:dyDescent="0.2"/>
    <row r="9" spans="1:5" ht="30" customHeight="1" x14ac:dyDescent="0.2">
      <c r="A9" s="95" t="s">
        <v>0</v>
      </c>
      <c r="B9" s="98" t="s">
        <v>5</v>
      </c>
      <c r="C9" s="100" t="s">
        <v>6</v>
      </c>
      <c r="D9" s="97" t="s">
        <v>209</v>
      </c>
    </row>
    <row r="10" spans="1:5" ht="3.75" customHeight="1" x14ac:dyDescent="0.2">
      <c r="A10" s="95"/>
      <c r="B10" s="99"/>
      <c r="C10" s="101"/>
      <c r="D10" s="97"/>
    </row>
    <row r="11" spans="1:5" x14ac:dyDescent="0.2">
      <c r="A11" s="16">
        <v>1</v>
      </c>
      <c r="B11" s="17">
        <v>2</v>
      </c>
      <c r="C11" s="18">
        <v>3</v>
      </c>
      <c r="D11" s="19">
        <v>4</v>
      </c>
    </row>
    <row r="12" spans="1:5" ht="54.75" customHeight="1" x14ac:dyDescent="0.25">
      <c r="A12" s="20" t="s">
        <v>141</v>
      </c>
      <c r="B12" s="21" t="s">
        <v>48</v>
      </c>
      <c r="C12" s="22"/>
      <c r="D12" s="23">
        <f>D13+D24+D28</f>
        <v>19078.5</v>
      </c>
      <c r="E12" s="2"/>
    </row>
    <row r="13" spans="1:5" ht="23.25" customHeight="1" x14ac:dyDescent="0.25">
      <c r="A13" s="24" t="s">
        <v>49</v>
      </c>
      <c r="B13" s="21" t="s">
        <v>51</v>
      </c>
      <c r="C13" s="25"/>
      <c r="D13" s="23">
        <f>D14+D18</f>
        <v>700</v>
      </c>
    </row>
    <row r="14" spans="1:5" ht="36" customHeight="1" x14ac:dyDescent="0.25">
      <c r="A14" s="26" t="s">
        <v>50</v>
      </c>
      <c r="B14" s="21" t="s">
        <v>52</v>
      </c>
      <c r="C14" s="21"/>
      <c r="D14" s="23">
        <f t="shared" ref="D14:D16" si="0">D15</f>
        <v>300</v>
      </c>
    </row>
    <row r="15" spans="1:5" ht="25.5" x14ac:dyDescent="0.2">
      <c r="A15" s="27" t="s">
        <v>20</v>
      </c>
      <c r="B15" s="17" t="s">
        <v>108</v>
      </c>
      <c r="C15" s="17"/>
      <c r="D15" s="28">
        <f t="shared" si="0"/>
        <v>300</v>
      </c>
    </row>
    <row r="16" spans="1:5" ht="35.25" customHeight="1" x14ac:dyDescent="0.2">
      <c r="A16" s="29" t="s">
        <v>40</v>
      </c>
      <c r="B16" s="17" t="s">
        <v>108</v>
      </c>
      <c r="C16" s="17">
        <v>200</v>
      </c>
      <c r="D16" s="28">
        <f t="shared" si="0"/>
        <v>300</v>
      </c>
    </row>
    <row r="17" spans="1:4" ht="31.5" customHeight="1" x14ac:dyDescent="0.2">
      <c r="A17" s="29" t="s">
        <v>41</v>
      </c>
      <c r="B17" s="17" t="s">
        <v>108</v>
      </c>
      <c r="C17" s="17">
        <v>240</v>
      </c>
      <c r="D17" s="28">
        <v>300</v>
      </c>
    </row>
    <row r="18" spans="1:4" ht="33" customHeight="1" x14ac:dyDescent="0.25">
      <c r="A18" s="30" t="s">
        <v>53</v>
      </c>
      <c r="B18" s="21" t="s">
        <v>54</v>
      </c>
      <c r="C18" s="21"/>
      <c r="D18" s="23">
        <f>D19</f>
        <v>400</v>
      </c>
    </row>
    <row r="19" spans="1:4" ht="22.5" customHeight="1" x14ac:dyDescent="0.2">
      <c r="A19" s="31" t="s">
        <v>13</v>
      </c>
      <c r="B19" s="17" t="s">
        <v>115</v>
      </c>
      <c r="C19" s="17"/>
      <c r="D19" s="28">
        <f>D20+D22</f>
        <v>400</v>
      </c>
    </row>
    <row r="20" spans="1:4" ht="25.5" x14ac:dyDescent="0.2">
      <c r="A20" s="29" t="s">
        <v>40</v>
      </c>
      <c r="B20" s="17" t="s">
        <v>115</v>
      </c>
      <c r="C20" s="17">
        <v>200</v>
      </c>
      <c r="D20" s="28">
        <f>D21</f>
        <v>240</v>
      </c>
    </row>
    <row r="21" spans="1:4" ht="34.5" customHeight="1" x14ac:dyDescent="0.2">
      <c r="A21" s="29" t="s">
        <v>41</v>
      </c>
      <c r="B21" s="17" t="s">
        <v>115</v>
      </c>
      <c r="C21" s="17">
        <v>240</v>
      </c>
      <c r="D21" s="28">
        <v>240</v>
      </c>
    </row>
    <row r="22" spans="1:4" ht="20.25" customHeight="1" x14ac:dyDescent="0.2">
      <c r="A22" s="29" t="s">
        <v>16</v>
      </c>
      <c r="B22" s="32" t="s">
        <v>115</v>
      </c>
      <c r="C22" s="32">
        <v>800</v>
      </c>
      <c r="D22" s="28">
        <f>D23</f>
        <v>160</v>
      </c>
    </row>
    <row r="23" spans="1:4" ht="24" customHeight="1" x14ac:dyDescent="0.2">
      <c r="A23" s="29" t="s">
        <v>14</v>
      </c>
      <c r="B23" s="32" t="s">
        <v>115</v>
      </c>
      <c r="C23" s="32">
        <v>850</v>
      </c>
      <c r="D23" s="28">
        <v>160</v>
      </c>
    </row>
    <row r="24" spans="1:4" ht="64.5" customHeight="1" x14ac:dyDescent="0.25">
      <c r="A24" s="24" t="s">
        <v>151</v>
      </c>
      <c r="B24" s="21" t="s">
        <v>56</v>
      </c>
      <c r="C24" s="33"/>
      <c r="D24" s="23">
        <f>D25</f>
        <v>13109.5</v>
      </c>
    </row>
    <row r="25" spans="1:4" ht="60" x14ac:dyDescent="0.25">
      <c r="A25" s="26" t="s">
        <v>25</v>
      </c>
      <c r="B25" s="21" t="s">
        <v>109</v>
      </c>
      <c r="C25" s="34"/>
      <c r="D25" s="23">
        <f>D26</f>
        <v>13109.5</v>
      </c>
    </row>
    <row r="26" spans="1:4" ht="30.75" customHeight="1" x14ac:dyDescent="0.2">
      <c r="A26" s="29" t="s">
        <v>40</v>
      </c>
      <c r="B26" s="17" t="s">
        <v>109</v>
      </c>
      <c r="C26" s="17">
        <v>200</v>
      </c>
      <c r="D26" s="28">
        <f t="shared" ref="D26" si="1">D27</f>
        <v>13109.5</v>
      </c>
    </row>
    <row r="27" spans="1:4" ht="27" customHeight="1" x14ac:dyDescent="0.2">
      <c r="A27" s="29" t="s">
        <v>41</v>
      </c>
      <c r="B27" s="17" t="s">
        <v>109</v>
      </c>
      <c r="C27" s="17">
        <v>240</v>
      </c>
      <c r="D27" s="28">
        <v>13109.5</v>
      </c>
    </row>
    <row r="28" spans="1:4" ht="22.5" customHeight="1" x14ac:dyDescent="0.25">
      <c r="A28" s="35" t="s">
        <v>144</v>
      </c>
      <c r="B28" s="21" t="s">
        <v>89</v>
      </c>
      <c r="C28" s="25"/>
      <c r="D28" s="23">
        <f>D29+D32</f>
        <v>5269</v>
      </c>
    </row>
    <row r="29" spans="1:4" ht="15" x14ac:dyDescent="0.25">
      <c r="A29" s="26" t="s">
        <v>1</v>
      </c>
      <c r="B29" s="21" t="s">
        <v>110</v>
      </c>
      <c r="C29" s="36"/>
      <c r="D29" s="23">
        <f>D30</f>
        <v>5132</v>
      </c>
    </row>
    <row r="30" spans="1:4" ht="38.25" x14ac:dyDescent="0.2">
      <c r="A30" s="29" t="s">
        <v>38</v>
      </c>
      <c r="B30" s="17" t="s">
        <v>110</v>
      </c>
      <c r="C30" s="17">
        <v>100</v>
      </c>
      <c r="D30" s="28">
        <f>D31</f>
        <v>5132</v>
      </c>
    </row>
    <row r="31" spans="1:4" ht="26.25" customHeight="1" x14ac:dyDescent="0.2">
      <c r="A31" s="29" t="s">
        <v>39</v>
      </c>
      <c r="B31" s="17" t="s">
        <v>110</v>
      </c>
      <c r="C31" s="17">
        <v>120</v>
      </c>
      <c r="D31" s="37">
        <v>5132</v>
      </c>
    </row>
    <row r="32" spans="1:4" x14ac:dyDescent="0.2">
      <c r="A32" s="31" t="s">
        <v>13</v>
      </c>
      <c r="B32" s="17" t="s">
        <v>128</v>
      </c>
      <c r="C32" s="17"/>
      <c r="D32" s="28">
        <f>D33</f>
        <v>137</v>
      </c>
    </row>
    <row r="33" spans="1:5" ht="25.5" x14ac:dyDescent="0.2">
      <c r="A33" s="29" t="s">
        <v>40</v>
      </c>
      <c r="B33" s="17" t="s">
        <v>128</v>
      </c>
      <c r="C33" s="17">
        <v>200</v>
      </c>
      <c r="D33" s="28">
        <f>D34</f>
        <v>137</v>
      </c>
    </row>
    <row r="34" spans="1:5" ht="25.5" x14ac:dyDescent="0.2">
      <c r="A34" s="29" t="s">
        <v>41</v>
      </c>
      <c r="B34" s="17" t="s">
        <v>128</v>
      </c>
      <c r="C34" s="17">
        <v>240</v>
      </c>
      <c r="D34" s="28">
        <v>137</v>
      </c>
    </row>
    <row r="35" spans="1:5" ht="43.5" customHeight="1" x14ac:dyDescent="0.25">
      <c r="A35" s="38" t="s">
        <v>136</v>
      </c>
      <c r="B35" s="21" t="s">
        <v>131</v>
      </c>
      <c r="C35" s="39"/>
      <c r="D35" s="40">
        <f t="shared" ref="D35:D38" si="2">D36</f>
        <v>3364.4</v>
      </c>
    </row>
    <row r="36" spans="1:5" ht="25.5" x14ac:dyDescent="0.2">
      <c r="A36" s="41" t="s">
        <v>142</v>
      </c>
      <c r="B36" s="21" t="s">
        <v>132</v>
      </c>
      <c r="C36" s="39"/>
      <c r="D36" s="40">
        <f t="shared" si="2"/>
        <v>3364.4</v>
      </c>
    </row>
    <row r="37" spans="1:5" x14ac:dyDescent="0.2">
      <c r="A37" s="41" t="s">
        <v>135</v>
      </c>
      <c r="B37" s="21" t="s">
        <v>133</v>
      </c>
      <c r="C37" s="39"/>
      <c r="D37" s="42">
        <f t="shared" si="2"/>
        <v>3364.4</v>
      </c>
    </row>
    <row r="38" spans="1:5" x14ac:dyDescent="0.2">
      <c r="A38" s="31" t="s">
        <v>30</v>
      </c>
      <c r="B38" s="17" t="s">
        <v>133</v>
      </c>
      <c r="C38" s="43">
        <v>300</v>
      </c>
      <c r="D38" s="44">
        <f t="shared" si="2"/>
        <v>3364.4</v>
      </c>
    </row>
    <row r="39" spans="1:5" x14ac:dyDescent="0.2">
      <c r="A39" s="31" t="s">
        <v>17</v>
      </c>
      <c r="B39" s="17" t="s">
        <v>133</v>
      </c>
      <c r="C39" s="43">
        <v>320</v>
      </c>
      <c r="D39" s="44">
        <v>3364.4</v>
      </c>
    </row>
    <row r="40" spans="1:5" ht="55.5" customHeight="1" x14ac:dyDescent="0.25">
      <c r="A40" s="20" t="s">
        <v>137</v>
      </c>
      <c r="B40" s="21" t="s">
        <v>42</v>
      </c>
      <c r="C40" s="22"/>
      <c r="D40" s="23">
        <f>D41+D44</f>
        <v>13253.7</v>
      </c>
    </row>
    <row r="41" spans="1:5" ht="23.25" customHeight="1" x14ac:dyDescent="0.25">
      <c r="A41" s="26" t="s">
        <v>1</v>
      </c>
      <c r="B41" s="21" t="s">
        <v>111</v>
      </c>
      <c r="C41" s="36"/>
      <c r="D41" s="23">
        <f>D42</f>
        <v>12670.6</v>
      </c>
    </row>
    <row r="42" spans="1:5" ht="42" customHeight="1" x14ac:dyDescent="0.2">
      <c r="A42" s="29" t="s">
        <v>38</v>
      </c>
      <c r="B42" s="17" t="s">
        <v>111</v>
      </c>
      <c r="C42" s="17">
        <v>100</v>
      </c>
      <c r="D42" s="28">
        <f>D43</f>
        <v>12670.6</v>
      </c>
    </row>
    <row r="43" spans="1:5" ht="12.75" customHeight="1" x14ac:dyDescent="0.2">
      <c r="A43" s="29" t="s">
        <v>39</v>
      </c>
      <c r="B43" s="17" t="s">
        <v>111</v>
      </c>
      <c r="C43" s="17">
        <v>120</v>
      </c>
      <c r="D43" s="28">
        <v>12670.6</v>
      </c>
    </row>
    <row r="44" spans="1:5" ht="31.5" customHeight="1" x14ac:dyDescent="0.25">
      <c r="A44" s="52" t="s">
        <v>190</v>
      </c>
      <c r="B44" s="21" t="s">
        <v>83</v>
      </c>
      <c r="C44" s="36"/>
      <c r="D44" s="45">
        <f>D45</f>
        <v>583.1</v>
      </c>
    </row>
    <row r="45" spans="1:5" ht="42" customHeight="1" x14ac:dyDescent="0.2">
      <c r="A45" s="29" t="s">
        <v>38</v>
      </c>
      <c r="B45" s="17" t="s">
        <v>83</v>
      </c>
      <c r="C45" s="17">
        <v>100</v>
      </c>
      <c r="D45" s="46">
        <f>D46</f>
        <v>583.1</v>
      </c>
    </row>
    <row r="46" spans="1:5" ht="32.25" customHeight="1" x14ac:dyDescent="0.2">
      <c r="A46" s="29" t="s">
        <v>39</v>
      </c>
      <c r="B46" s="17" t="s">
        <v>83</v>
      </c>
      <c r="C46" s="17">
        <v>120</v>
      </c>
      <c r="D46" s="46">
        <v>583.1</v>
      </c>
    </row>
    <row r="47" spans="1:5" ht="47.25" customHeight="1" x14ac:dyDescent="0.25">
      <c r="A47" s="20" t="s">
        <v>140</v>
      </c>
      <c r="B47" s="21" t="s">
        <v>58</v>
      </c>
      <c r="C47" s="22"/>
      <c r="D47" s="23">
        <f>D48+D62+D90+D105</f>
        <v>700854</v>
      </c>
      <c r="E47" s="2"/>
    </row>
    <row r="48" spans="1:5" ht="17.25" customHeight="1" x14ac:dyDescent="0.25">
      <c r="A48" s="24" t="s">
        <v>57</v>
      </c>
      <c r="B48" s="21" t="s">
        <v>59</v>
      </c>
      <c r="C48" s="25"/>
      <c r="D48" s="23">
        <f>D49+D54+D57</f>
        <v>177941.1</v>
      </c>
    </row>
    <row r="49" spans="1:4" ht="25.5" customHeight="1" x14ac:dyDescent="0.25">
      <c r="A49" s="26" t="s">
        <v>2</v>
      </c>
      <c r="B49" s="21" t="s">
        <v>60</v>
      </c>
      <c r="C49" s="36"/>
      <c r="D49" s="23">
        <f>D50+D52</f>
        <v>66660</v>
      </c>
    </row>
    <row r="50" spans="1:4" ht="25.5" customHeight="1" x14ac:dyDescent="0.2">
      <c r="A50" s="31" t="s">
        <v>127</v>
      </c>
      <c r="B50" s="17" t="s">
        <v>60</v>
      </c>
      <c r="C50" s="17">
        <v>400</v>
      </c>
      <c r="D50" s="37">
        <f>D51</f>
        <v>500</v>
      </c>
    </row>
    <row r="51" spans="1:4" ht="25.5" customHeight="1" x14ac:dyDescent="0.2">
      <c r="A51" s="47" t="s">
        <v>130</v>
      </c>
      <c r="B51" s="17" t="s">
        <v>60</v>
      </c>
      <c r="C51" s="17">
        <v>410</v>
      </c>
      <c r="D51" s="37">
        <v>500</v>
      </c>
    </row>
    <row r="52" spans="1:4" ht="25.5" x14ac:dyDescent="0.2">
      <c r="A52" s="31" t="s">
        <v>61</v>
      </c>
      <c r="B52" s="17" t="s">
        <v>60</v>
      </c>
      <c r="C52" s="17">
        <v>600</v>
      </c>
      <c r="D52" s="28">
        <f>D53</f>
        <v>66160</v>
      </c>
    </row>
    <row r="53" spans="1:4" ht="25.5" customHeight="1" x14ac:dyDescent="0.2">
      <c r="A53" s="31" t="s">
        <v>18</v>
      </c>
      <c r="B53" s="17" t="s">
        <v>60</v>
      </c>
      <c r="C53" s="17">
        <v>610</v>
      </c>
      <c r="D53" s="37">
        <v>66160</v>
      </c>
    </row>
    <row r="54" spans="1:4" ht="129.75" customHeight="1" x14ac:dyDescent="0.25">
      <c r="A54" s="48" t="s">
        <v>33</v>
      </c>
      <c r="B54" s="21" t="s">
        <v>84</v>
      </c>
      <c r="C54" s="36"/>
      <c r="D54" s="49">
        <f>D55</f>
        <v>110164.4</v>
      </c>
    </row>
    <row r="55" spans="1:4" ht="25.5" x14ac:dyDescent="0.2">
      <c r="A55" s="31" t="s">
        <v>61</v>
      </c>
      <c r="B55" s="17" t="s">
        <v>84</v>
      </c>
      <c r="C55" s="17">
        <v>600</v>
      </c>
      <c r="D55" s="28">
        <f>D56</f>
        <v>110164.4</v>
      </c>
    </row>
    <row r="56" spans="1:4" ht="26.25" customHeight="1" x14ac:dyDescent="0.2">
      <c r="A56" s="31" t="s">
        <v>18</v>
      </c>
      <c r="B56" s="17" t="s">
        <v>84</v>
      </c>
      <c r="C56" s="17">
        <v>610</v>
      </c>
      <c r="D56" s="28">
        <v>110164.4</v>
      </c>
    </row>
    <row r="57" spans="1:4" ht="69" customHeight="1" x14ac:dyDescent="0.25">
      <c r="A57" s="26" t="s">
        <v>31</v>
      </c>
      <c r="B57" s="21" t="s">
        <v>87</v>
      </c>
      <c r="C57" s="50"/>
      <c r="D57" s="49">
        <f>D58+D60</f>
        <v>1116.7</v>
      </c>
    </row>
    <row r="58" spans="1:4" ht="25.5" x14ac:dyDescent="0.2">
      <c r="A58" s="29" t="s">
        <v>40</v>
      </c>
      <c r="B58" s="17" t="s">
        <v>87</v>
      </c>
      <c r="C58" s="51">
        <v>200</v>
      </c>
      <c r="D58" s="37">
        <f>D59</f>
        <v>10.199999999999999</v>
      </c>
    </row>
    <row r="59" spans="1:4" ht="25.5" x14ac:dyDescent="0.2">
      <c r="A59" s="29" t="s">
        <v>41</v>
      </c>
      <c r="B59" s="17" t="s">
        <v>87</v>
      </c>
      <c r="C59" s="51">
        <v>240</v>
      </c>
      <c r="D59" s="37">
        <v>10.199999999999999</v>
      </c>
    </row>
    <row r="60" spans="1:4" x14ac:dyDescent="0.2">
      <c r="A60" s="31" t="s">
        <v>30</v>
      </c>
      <c r="B60" s="17" t="s">
        <v>87</v>
      </c>
      <c r="C60" s="17">
        <v>300</v>
      </c>
      <c r="D60" s="37">
        <f>D61</f>
        <v>1106.5</v>
      </c>
    </row>
    <row r="61" spans="1:4" x14ac:dyDescent="0.2">
      <c r="A61" s="31" t="s">
        <v>17</v>
      </c>
      <c r="B61" s="17" t="s">
        <v>87</v>
      </c>
      <c r="C61" s="51">
        <v>320</v>
      </c>
      <c r="D61" s="37">
        <v>1106.5</v>
      </c>
    </row>
    <row r="62" spans="1:4" ht="33" customHeight="1" x14ac:dyDescent="0.25">
      <c r="A62" s="24" t="s">
        <v>62</v>
      </c>
      <c r="B62" s="21" t="s">
        <v>63</v>
      </c>
      <c r="C62" s="25"/>
      <c r="D62" s="49">
        <f>D63+D69+D81+D66+D84+D72+D75+D78+D87</f>
        <v>471791.9</v>
      </c>
    </row>
    <row r="63" spans="1:4" ht="30" x14ac:dyDescent="0.25">
      <c r="A63" s="26" t="s">
        <v>64</v>
      </c>
      <c r="B63" s="21" t="s">
        <v>65</v>
      </c>
      <c r="C63" s="36"/>
      <c r="D63" s="49">
        <f>D64</f>
        <v>114388.3</v>
      </c>
    </row>
    <row r="64" spans="1:4" ht="25.5" x14ac:dyDescent="0.2">
      <c r="A64" s="31" t="s">
        <v>61</v>
      </c>
      <c r="B64" s="17" t="s">
        <v>65</v>
      </c>
      <c r="C64" s="17">
        <v>600</v>
      </c>
      <c r="D64" s="28">
        <f>D65</f>
        <v>114388.3</v>
      </c>
    </row>
    <row r="65" spans="1:4" ht="21" customHeight="1" x14ac:dyDescent="0.2">
      <c r="A65" s="31" t="s">
        <v>18</v>
      </c>
      <c r="B65" s="17" t="s">
        <v>65</v>
      </c>
      <c r="C65" s="17">
        <v>610</v>
      </c>
      <c r="D65" s="37">
        <v>114388.3</v>
      </c>
    </row>
    <row r="66" spans="1:4" ht="45" x14ac:dyDescent="0.25">
      <c r="A66" s="52" t="s">
        <v>191</v>
      </c>
      <c r="B66" s="39" t="s">
        <v>150</v>
      </c>
      <c r="C66" s="32"/>
      <c r="D66" s="49">
        <f>D67</f>
        <v>28240.400000000001</v>
      </c>
    </row>
    <row r="67" spans="1:4" ht="25.5" x14ac:dyDescent="0.2">
      <c r="A67" s="31" t="s">
        <v>61</v>
      </c>
      <c r="B67" s="32" t="s">
        <v>150</v>
      </c>
      <c r="C67" s="32">
        <v>600</v>
      </c>
      <c r="D67" s="37">
        <f>D68</f>
        <v>28240.400000000001</v>
      </c>
    </row>
    <row r="68" spans="1:4" x14ac:dyDescent="0.2">
      <c r="A68" s="57" t="s">
        <v>18</v>
      </c>
      <c r="B68" s="32" t="s">
        <v>150</v>
      </c>
      <c r="C68" s="32">
        <v>610</v>
      </c>
      <c r="D68" s="37">
        <v>28240.400000000001</v>
      </c>
    </row>
    <row r="69" spans="1:4" ht="120" x14ac:dyDescent="0.25">
      <c r="A69" s="48" t="s">
        <v>33</v>
      </c>
      <c r="B69" s="21" t="s">
        <v>85</v>
      </c>
      <c r="C69" s="21"/>
      <c r="D69" s="49">
        <f>D70</f>
        <v>276252.3</v>
      </c>
    </row>
    <row r="70" spans="1:4" ht="25.5" x14ac:dyDescent="0.2">
      <c r="A70" s="31" t="s">
        <v>61</v>
      </c>
      <c r="B70" s="17" t="s">
        <v>85</v>
      </c>
      <c r="C70" s="17">
        <v>600</v>
      </c>
      <c r="D70" s="37">
        <f>D71</f>
        <v>276252.3</v>
      </c>
    </row>
    <row r="71" spans="1:4" x14ac:dyDescent="0.2">
      <c r="A71" s="31" t="s">
        <v>18</v>
      </c>
      <c r="B71" s="17" t="s">
        <v>85</v>
      </c>
      <c r="C71" s="17">
        <v>610</v>
      </c>
      <c r="D71" s="37">
        <v>276252.3</v>
      </c>
    </row>
    <row r="72" spans="1:4" ht="38.25" x14ac:dyDescent="0.2">
      <c r="A72" s="58" t="s">
        <v>176</v>
      </c>
      <c r="B72" s="39" t="s">
        <v>177</v>
      </c>
      <c r="C72" s="39"/>
      <c r="D72" s="59">
        <f>D73</f>
        <v>29185.200000000001</v>
      </c>
    </row>
    <row r="73" spans="1:4" ht="25.5" x14ac:dyDescent="0.2">
      <c r="A73" s="31" t="s">
        <v>61</v>
      </c>
      <c r="B73" s="32" t="s">
        <v>177</v>
      </c>
      <c r="C73" s="32">
        <v>600</v>
      </c>
      <c r="D73" s="60">
        <f>D74</f>
        <v>29185.200000000001</v>
      </c>
    </row>
    <row r="74" spans="1:4" x14ac:dyDescent="0.2">
      <c r="A74" s="57" t="s">
        <v>18</v>
      </c>
      <c r="B74" s="32" t="s">
        <v>177</v>
      </c>
      <c r="C74" s="32">
        <v>610</v>
      </c>
      <c r="D74" s="60">
        <v>29185.200000000001</v>
      </c>
    </row>
    <row r="75" spans="1:4" ht="60" x14ac:dyDescent="0.25">
      <c r="A75" s="87" t="s">
        <v>178</v>
      </c>
      <c r="B75" s="39" t="s">
        <v>179</v>
      </c>
      <c r="C75" s="43"/>
      <c r="D75" s="61">
        <f>D76</f>
        <v>452.9</v>
      </c>
    </row>
    <row r="76" spans="1:4" ht="25.5" x14ac:dyDescent="0.2">
      <c r="A76" s="31" t="s">
        <v>61</v>
      </c>
      <c r="B76" s="32" t="s">
        <v>179</v>
      </c>
      <c r="C76" s="43">
        <v>600</v>
      </c>
      <c r="D76" s="62">
        <f>D77</f>
        <v>452.9</v>
      </c>
    </row>
    <row r="77" spans="1:4" x14ac:dyDescent="0.2">
      <c r="A77" s="57" t="s">
        <v>18</v>
      </c>
      <c r="B77" s="32" t="s">
        <v>179</v>
      </c>
      <c r="C77" s="43">
        <v>610</v>
      </c>
      <c r="D77" s="62">
        <v>452.9</v>
      </c>
    </row>
    <row r="78" spans="1:4" ht="105" x14ac:dyDescent="0.25">
      <c r="A78" s="87" t="s">
        <v>192</v>
      </c>
      <c r="B78" s="39" t="s">
        <v>180</v>
      </c>
      <c r="C78" s="43"/>
      <c r="D78" s="61">
        <f>D79</f>
        <v>3890.4</v>
      </c>
    </row>
    <row r="79" spans="1:4" ht="25.5" x14ac:dyDescent="0.2">
      <c r="A79" s="31" t="s">
        <v>61</v>
      </c>
      <c r="B79" s="32" t="s">
        <v>180</v>
      </c>
      <c r="C79" s="43">
        <v>600</v>
      </c>
      <c r="D79" s="62">
        <f>D80</f>
        <v>3890.4</v>
      </c>
    </row>
    <row r="80" spans="1:4" x14ac:dyDescent="0.2">
      <c r="A80" s="57" t="s">
        <v>18</v>
      </c>
      <c r="B80" s="32" t="s">
        <v>180</v>
      </c>
      <c r="C80" s="43">
        <v>610</v>
      </c>
      <c r="D80" s="62">
        <v>3890.4</v>
      </c>
    </row>
    <row r="81" spans="1:5" ht="45" x14ac:dyDescent="0.25">
      <c r="A81" s="88" t="s">
        <v>193</v>
      </c>
      <c r="B81" s="21" t="s">
        <v>86</v>
      </c>
      <c r="C81" s="36"/>
      <c r="D81" s="49">
        <f>D82</f>
        <v>5008.5</v>
      </c>
    </row>
    <row r="82" spans="1:5" ht="25.5" x14ac:dyDescent="0.2">
      <c r="A82" s="31" t="s">
        <v>61</v>
      </c>
      <c r="B82" s="17" t="s">
        <v>86</v>
      </c>
      <c r="C82" s="17">
        <v>600</v>
      </c>
      <c r="D82" s="37">
        <f>D83</f>
        <v>5008.5</v>
      </c>
    </row>
    <row r="83" spans="1:5" ht="22.5" customHeight="1" x14ac:dyDescent="0.2">
      <c r="A83" s="31" t="s">
        <v>18</v>
      </c>
      <c r="B83" s="17" t="s">
        <v>86</v>
      </c>
      <c r="C83" s="17">
        <v>610</v>
      </c>
      <c r="D83" s="37">
        <v>5008.5</v>
      </c>
    </row>
    <row r="84" spans="1:5" ht="45.75" customHeight="1" x14ac:dyDescent="0.25">
      <c r="A84" s="87" t="s">
        <v>194</v>
      </c>
      <c r="B84" s="39" t="s">
        <v>195</v>
      </c>
      <c r="C84" s="32"/>
      <c r="D84" s="59">
        <f>D85</f>
        <v>40.6</v>
      </c>
    </row>
    <row r="85" spans="1:5" ht="25.5" customHeight="1" x14ac:dyDescent="0.2">
      <c r="A85" s="31" t="s">
        <v>61</v>
      </c>
      <c r="B85" s="32" t="s">
        <v>195</v>
      </c>
      <c r="C85" s="32">
        <v>600</v>
      </c>
      <c r="D85" s="60">
        <f>D86</f>
        <v>40.6</v>
      </c>
    </row>
    <row r="86" spans="1:5" ht="25.5" customHeight="1" x14ac:dyDescent="0.2">
      <c r="A86" s="57" t="s">
        <v>18</v>
      </c>
      <c r="B86" s="32" t="s">
        <v>195</v>
      </c>
      <c r="C86" s="32">
        <v>610</v>
      </c>
      <c r="D86" s="60">
        <v>40.6</v>
      </c>
    </row>
    <row r="87" spans="1:5" ht="59.25" customHeight="1" x14ac:dyDescent="0.25">
      <c r="A87" s="48" t="s">
        <v>186</v>
      </c>
      <c r="B87" s="39" t="s">
        <v>187</v>
      </c>
      <c r="C87" s="39"/>
      <c r="D87" s="59">
        <f>D88</f>
        <v>14333.3</v>
      </c>
    </row>
    <row r="88" spans="1:5" ht="38.25" customHeight="1" x14ac:dyDescent="0.2">
      <c r="A88" s="54" t="s">
        <v>61</v>
      </c>
      <c r="B88" s="32" t="s">
        <v>187</v>
      </c>
      <c r="C88" s="32">
        <v>600</v>
      </c>
      <c r="D88" s="60">
        <f>D89</f>
        <v>14333.3</v>
      </c>
    </row>
    <row r="89" spans="1:5" ht="25.5" customHeight="1" x14ac:dyDescent="0.2">
      <c r="A89" s="55" t="s">
        <v>18</v>
      </c>
      <c r="B89" s="32" t="s">
        <v>187</v>
      </c>
      <c r="C89" s="32">
        <v>610</v>
      </c>
      <c r="D89" s="60">
        <v>14333.3</v>
      </c>
    </row>
    <row r="90" spans="1:5" ht="45" customHeight="1" x14ac:dyDescent="0.25">
      <c r="A90" s="63" t="s">
        <v>102</v>
      </c>
      <c r="B90" s="21" t="s">
        <v>66</v>
      </c>
      <c r="C90" s="25"/>
      <c r="D90" s="23">
        <f>D91+D94+D97+D100</f>
        <v>38970.9</v>
      </c>
    </row>
    <row r="91" spans="1:5" ht="27" customHeight="1" x14ac:dyDescent="0.25">
      <c r="A91" s="26" t="s">
        <v>3</v>
      </c>
      <c r="B91" s="21" t="s">
        <v>67</v>
      </c>
      <c r="C91" s="36"/>
      <c r="D91" s="23">
        <f>D92</f>
        <v>31571</v>
      </c>
    </row>
    <row r="92" spans="1:5" ht="29.25" customHeight="1" x14ac:dyDescent="0.2">
      <c r="A92" s="31" t="s">
        <v>61</v>
      </c>
      <c r="B92" s="17" t="s">
        <v>67</v>
      </c>
      <c r="C92" s="17">
        <v>600</v>
      </c>
      <c r="D92" s="28">
        <f>D93</f>
        <v>31571</v>
      </c>
    </row>
    <row r="93" spans="1:5" s="3" customFormat="1" ht="15.75" x14ac:dyDescent="0.25">
      <c r="A93" s="31" t="s">
        <v>18</v>
      </c>
      <c r="B93" s="17" t="s">
        <v>67</v>
      </c>
      <c r="C93" s="17">
        <v>610</v>
      </c>
      <c r="D93" s="37">
        <v>31571</v>
      </c>
    </row>
    <row r="94" spans="1:5" s="3" customFormat="1" ht="73.5" customHeight="1" x14ac:dyDescent="0.25">
      <c r="A94" s="26" t="s">
        <v>29</v>
      </c>
      <c r="B94" s="21" t="s">
        <v>134</v>
      </c>
      <c r="C94" s="21"/>
      <c r="D94" s="23">
        <f>D95</f>
        <v>3841</v>
      </c>
    </row>
    <row r="95" spans="1:5" s="3" customFormat="1" ht="36.75" customHeight="1" x14ac:dyDescent="0.25">
      <c r="A95" s="31" t="s">
        <v>61</v>
      </c>
      <c r="B95" s="17" t="s">
        <v>134</v>
      </c>
      <c r="C95" s="17">
        <v>600</v>
      </c>
      <c r="D95" s="28">
        <f>D96</f>
        <v>3841</v>
      </c>
    </row>
    <row r="96" spans="1:5" s="3" customFormat="1" ht="21.75" customHeight="1" x14ac:dyDescent="0.25">
      <c r="A96" s="31" t="s">
        <v>18</v>
      </c>
      <c r="B96" s="17" t="s">
        <v>134</v>
      </c>
      <c r="C96" s="17">
        <v>610</v>
      </c>
      <c r="D96" s="28">
        <v>3841</v>
      </c>
      <c r="E96" s="4"/>
    </row>
    <row r="97" spans="1:4" s="3" customFormat="1" ht="53.25" customHeight="1" x14ac:dyDescent="0.25">
      <c r="A97" s="26" t="s">
        <v>197</v>
      </c>
      <c r="B97" s="21" t="s">
        <v>129</v>
      </c>
      <c r="C97" s="36"/>
      <c r="D97" s="23">
        <f>D98</f>
        <v>2658.9</v>
      </c>
    </row>
    <row r="98" spans="1:4" s="3" customFormat="1" ht="27.75" customHeight="1" x14ac:dyDescent="0.25">
      <c r="A98" s="31" t="s">
        <v>61</v>
      </c>
      <c r="B98" s="17" t="s">
        <v>129</v>
      </c>
      <c r="C98" s="17">
        <v>600</v>
      </c>
      <c r="D98" s="28">
        <f>D99</f>
        <v>2658.9</v>
      </c>
    </row>
    <row r="99" spans="1:4" s="3" customFormat="1" ht="15.75" x14ac:dyDescent="0.25">
      <c r="A99" s="31" t="s">
        <v>18</v>
      </c>
      <c r="B99" s="17" t="s">
        <v>129</v>
      </c>
      <c r="C99" s="17">
        <v>610</v>
      </c>
      <c r="D99" s="37">
        <v>2658.9</v>
      </c>
    </row>
    <row r="100" spans="1:4" s="3" customFormat="1" ht="45" x14ac:dyDescent="0.25">
      <c r="A100" s="48" t="s">
        <v>153</v>
      </c>
      <c r="B100" s="17" t="s">
        <v>152</v>
      </c>
      <c r="C100" s="36"/>
      <c r="D100" s="23">
        <f>D101</f>
        <v>900</v>
      </c>
    </row>
    <row r="101" spans="1:4" s="3" customFormat="1" ht="26.25" x14ac:dyDescent="0.25">
      <c r="A101" s="31" t="s">
        <v>61</v>
      </c>
      <c r="B101" s="17" t="s">
        <v>152</v>
      </c>
      <c r="C101" s="17">
        <v>600</v>
      </c>
      <c r="D101" s="28">
        <f>D102+D103+D104</f>
        <v>900</v>
      </c>
    </row>
    <row r="102" spans="1:4" s="3" customFormat="1" ht="15.75" x14ac:dyDescent="0.25">
      <c r="A102" s="31" t="s">
        <v>18</v>
      </c>
      <c r="B102" s="17" t="s">
        <v>152</v>
      </c>
      <c r="C102" s="17">
        <v>610</v>
      </c>
      <c r="D102" s="37">
        <v>500</v>
      </c>
    </row>
    <row r="103" spans="1:4" s="3" customFormat="1" ht="15.75" x14ac:dyDescent="0.25">
      <c r="A103" s="55" t="s">
        <v>124</v>
      </c>
      <c r="B103" s="17" t="s">
        <v>152</v>
      </c>
      <c r="C103" s="17">
        <v>620</v>
      </c>
      <c r="D103" s="37">
        <v>200</v>
      </c>
    </row>
    <row r="104" spans="1:4" s="3" customFormat="1" ht="15.75" x14ac:dyDescent="0.25">
      <c r="A104" s="55" t="s">
        <v>196</v>
      </c>
      <c r="B104" s="17" t="s">
        <v>152</v>
      </c>
      <c r="C104" s="17">
        <v>630</v>
      </c>
      <c r="D104" s="37">
        <v>200</v>
      </c>
    </row>
    <row r="105" spans="1:4" ht="53.25" customHeight="1" x14ac:dyDescent="0.25">
      <c r="A105" s="63" t="s">
        <v>208</v>
      </c>
      <c r="B105" s="21" t="s">
        <v>68</v>
      </c>
      <c r="C105" s="25"/>
      <c r="D105" s="23">
        <f>D106+D109+D114</f>
        <v>12150.1</v>
      </c>
    </row>
    <row r="106" spans="1:4" ht="23.25" customHeight="1" x14ac:dyDescent="0.25">
      <c r="A106" s="26" t="s">
        <v>1</v>
      </c>
      <c r="B106" s="21" t="s">
        <v>112</v>
      </c>
      <c r="C106" s="36"/>
      <c r="D106" s="23">
        <f>D107</f>
        <v>3580.5</v>
      </c>
    </row>
    <row r="107" spans="1:4" ht="39.75" customHeight="1" x14ac:dyDescent="0.2">
      <c r="A107" s="29" t="s">
        <v>38</v>
      </c>
      <c r="B107" s="17" t="s">
        <v>112</v>
      </c>
      <c r="C107" s="17">
        <v>100</v>
      </c>
      <c r="D107" s="28">
        <f>D108</f>
        <v>3580.5</v>
      </c>
    </row>
    <row r="108" spans="1:4" ht="19.5" customHeight="1" x14ac:dyDescent="0.2">
      <c r="A108" s="29" t="s">
        <v>39</v>
      </c>
      <c r="B108" s="17" t="s">
        <v>112</v>
      </c>
      <c r="C108" s="17">
        <v>120</v>
      </c>
      <c r="D108" s="37">
        <v>3580.5</v>
      </c>
    </row>
    <row r="109" spans="1:4" ht="40.5" customHeight="1" x14ac:dyDescent="0.25">
      <c r="A109" s="26" t="s">
        <v>103</v>
      </c>
      <c r="B109" s="21" t="s">
        <v>69</v>
      </c>
      <c r="C109" s="36"/>
      <c r="D109" s="23">
        <f>D110+D112</f>
        <v>8506</v>
      </c>
    </row>
    <row r="110" spans="1:4" ht="40.5" customHeight="1" x14ac:dyDescent="0.2">
      <c r="A110" s="29" t="s">
        <v>38</v>
      </c>
      <c r="B110" s="17" t="s">
        <v>69</v>
      </c>
      <c r="C110" s="17">
        <v>100</v>
      </c>
      <c r="D110" s="28">
        <f>D111</f>
        <v>7736</v>
      </c>
    </row>
    <row r="111" spans="1:4" s="5" customFormat="1" ht="33" customHeight="1" x14ac:dyDescent="0.25">
      <c r="A111" s="31" t="s">
        <v>47</v>
      </c>
      <c r="B111" s="17" t="s">
        <v>69</v>
      </c>
      <c r="C111" s="17">
        <v>110</v>
      </c>
      <c r="D111" s="37">
        <v>7736</v>
      </c>
    </row>
    <row r="112" spans="1:4" ht="30" customHeight="1" x14ac:dyDescent="0.2">
      <c r="A112" s="29" t="s">
        <v>40</v>
      </c>
      <c r="B112" s="17" t="s">
        <v>69</v>
      </c>
      <c r="C112" s="17">
        <v>200</v>
      </c>
      <c r="D112" s="28">
        <f>D113</f>
        <v>770</v>
      </c>
    </row>
    <row r="113" spans="1:4" ht="24" customHeight="1" x14ac:dyDescent="0.2">
      <c r="A113" s="29" t="s">
        <v>41</v>
      </c>
      <c r="B113" s="17" t="s">
        <v>69</v>
      </c>
      <c r="C113" s="17">
        <v>240</v>
      </c>
      <c r="D113" s="28">
        <v>770</v>
      </c>
    </row>
    <row r="114" spans="1:4" ht="29.25" customHeight="1" x14ac:dyDescent="0.25">
      <c r="A114" s="48" t="s">
        <v>116</v>
      </c>
      <c r="B114" s="21" t="s">
        <v>117</v>
      </c>
      <c r="C114" s="36"/>
      <c r="D114" s="23">
        <f>D115+D117</f>
        <v>63.6</v>
      </c>
    </row>
    <row r="115" spans="1:4" ht="42" customHeight="1" x14ac:dyDescent="0.2">
      <c r="A115" s="29" t="s">
        <v>38</v>
      </c>
      <c r="B115" s="17" t="s">
        <v>117</v>
      </c>
      <c r="C115" s="17">
        <v>100</v>
      </c>
      <c r="D115" s="28">
        <f>D116</f>
        <v>39</v>
      </c>
    </row>
    <row r="116" spans="1:4" ht="27.75" customHeight="1" x14ac:dyDescent="0.2">
      <c r="A116" s="31" t="s">
        <v>47</v>
      </c>
      <c r="B116" s="17" t="s">
        <v>117</v>
      </c>
      <c r="C116" s="17">
        <v>110</v>
      </c>
      <c r="D116" s="28">
        <v>39</v>
      </c>
    </row>
    <row r="117" spans="1:4" ht="25.5" customHeight="1" x14ac:dyDescent="0.2">
      <c r="A117" s="29" t="s">
        <v>40</v>
      </c>
      <c r="B117" s="32" t="s">
        <v>117</v>
      </c>
      <c r="C117" s="43">
        <v>200</v>
      </c>
      <c r="D117" s="28">
        <f>D118</f>
        <v>24.6</v>
      </c>
    </row>
    <row r="118" spans="1:4" ht="30.75" customHeight="1" x14ac:dyDescent="0.2">
      <c r="A118" s="29" t="s">
        <v>41</v>
      </c>
      <c r="B118" s="32" t="s">
        <v>117</v>
      </c>
      <c r="C118" s="43">
        <v>240</v>
      </c>
      <c r="D118" s="28">
        <v>24.6</v>
      </c>
    </row>
    <row r="119" spans="1:4" ht="67.5" customHeight="1" x14ac:dyDescent="0.25">
      <c r="A119" s="20" t="s">
        <v>138</v>
      </c>
      <c r="B119" s="21" t="s">
        <v>80</v>
      </c>
      <c r="C119" s="22"/>
      <c r="D119" s="49">
        <f>D120+D127</f>
        <v>25380.5</v>
      </c>
    </row>
    <row r="120" spans="1:4" ht="44.25" customHeight="1" x14ac:dyDescent="0.25">
      <c r="A120" s="64" t="s">
        <v>145</v>
      </c>
      <c r="B120" s="21" t="s">
        <v>118</v>
      </c>
      <c r="C120" s="36"/>
      <c r="D120" s="49">
        <f>D121+D124</f>
        <v>25295.5</v>
      </c>
    </row>
    <row r="121" spans="1:4" ht="23.25" customHeight="1" x14ac:dyDescent="0.25">
      <c r="A121" s="26" t="s">
        <v>81</v>
      </c>
      <c r="B121" s="21" t="s">
        <v>119</v>
      </c>
      <c r="C121" s="36"/>
      <c r="D121" s="49">
        <f>D122</f>
        <v>24770.5</v>
      </c>
    </row>
    <row r="122" spans="1:4" ht="28.5" customHeight="1" x14ac:dyDescent="0.2">
      <c r="A122" s="31" t="s">
        <v>61</v>
      </c>
      <c r="B122" s="17" t="s">
        <v>119</v>
      </c>
      <c r="C122" s="17">
        <v>600</v>
      </c>
      <c r="D122" s="28">
        <f>D123</f>
        <v>24770.5</v>
      </c>
    </row>
    <row r="123" spans="1:4" ht="19.5" customHeight="1" x14ac:dyDescent="0.2">
      <c r="A123" s="31" t="s">
        <v>18</v>
      </c>
      <c r="B123" s="17" t="s">
        <v>119</v>
      </c>
      <c r="C123" s="17">
        <v>610</v>
      </c>
      <c r="D123" s="37">
        <v>24770.5</v>
      </c>
    </row>
    <row r="124" spans="1:4" ht="27.75" customHeight="1" x14ac:dyDescent="0.25">
      <c r="A124" s="26" t="s">
        <v>82</v>
      </c>
      <c r="B124" s="21" t="s">
        <v>120</v>
      </c>
      <c r="C124" s="36"/>
      <c r="D124" s="49">
        <f>D125</f>
        <v>525</v>
      </c>
    </row>
    <row r="125" spans="1:4" ht="30" customHeight="1" x14ac:dyDescent="0.2">
      <c r="A125" s="31" t="s">
        <v>61</v>
      </c>
      <c r="B125" s="17" t="s">
        <v>120</v>
      </c>
      <c r="C125" s="17">
        <v>600</v>
      </c>
      <c r="D125" s="28">
        <f>D126</f>
        <v>525</v>
      </c>
    </row>
    <row r="126" spans="1:4" ht="19.5" customHeight="1" x14ac:dyDescent="0.2">
      <c r="A126" s="31" t="s">
        <v>18</v>
      </c>
      <c r="B126" s="17" t="s">
        <v>120</v>
      </c>
      <c r="C126" s="17">
        <v>610</v>
      </c>
      <c r="D126" s="37">
        <v>525</v>
      </c>
    </row>
    <row r="127" spans="1:4" ht="31.5" customHeight="1" x14ac:dyDescent="0.25">
      <c r="A127" s="26" t="s">
        <v>146</v>
      </c>
      <c r="B127" s="21" t="s">
        <v>121</v>
      </c>
      <c r="C127" s="36"/>
      <c r="D127" s="49">
        <f t="shared" ref="D127:D129" si="3">D128</f>
        <v>85</v>
      </c>
    </row>
    <row r="128" spans="1:4" ht="20.25" customHeight="1" x14ac:dyDescent="0.25">
      <c r="A128" s="26" t="s">
        <v>71</v>
      </c>
      <c r="B128" s="21" t="s">
        <v>122</v>
      </c>
      <c r="C128" s="36"/>
      <c r="D128" s="49">
        <f t="shared" si="3"/>
        <v>85</v>
      </c>
    </row>
    <row r="129" spans="1:5" ht="26.25" customHeight="1" x14ac:dyDescent="0.2">
      <c r="A129" s="29" t="s">
        <v>40</v>
      </c>
      <c r="B129" s="17" t="s">
        <v>122</v>
      </c>
      <c r="C129" s="17">
        <v>200</v>
      </c>
      <c r="D129" s="46">
        <f t="shared" si="3"/>
        <v>85</v>
      </c>
    </row>
    <row r="130" spans="1:5" ht="26.25" customHeight="1" x14ac:dyDescent="0.2">
      <c r="A130" s="29" t="s">
        <v>41</v>
      </c>
      <c r="B130" s="17" t="s">
        <v>122</v>
      </c>
      <c r="C130" s="17">
        <v>240</v>
      </c>
      <c r="D130" s="46">
        <v>85</v>
      </c>
    </row>
    <row r="131" spans="1:5" ht="79.5" customHeight="1" x14ac:dyDescent="0.2">
      <c r="A131" s="65" t="s">
        <v>207</v>
      </c>
      <c r="B131" s="21" t="s">
        <v>43</v>
      </c>
      <c r="C131" s="66"/>
      <c r="D131" s="49">
        <f>D132+D140+D145</f>
        <v>59760.200000000004</v>
      </c>
      <c r="E131" s="6"/>
    </row>
    <row r="132" spans="1:5" ht="63.75" customHeight="1" x14ac:dyDescent="0.25">
      <c r="A132" s="63" t="s">
        <v>149</v>
      </c>
      <c r="B132" s="21" t="s">
        <v>75</v>
      </c>
      <c r="C132" s="25"/>
      <c r="D132" s="23">
        <f>D133</f>
        <v>34648</v>
      </c>
    </row>
    <row r="133" spans="1:5" ht="34.5" customHeight="1" x14ac:dyDescent="0.25">
      <c r="A133" s="30" t="s">
        <v>73</v>
      </c>
      <c r="B133" s="21" t="s">
        <v>76</v>
      </c>
      <c r="C133" s="36"/>
      <c r="D133" s="23">
        <f>D134+D137</f>
        <v>34648</v>
      </c>
    </row>
    <row r="134" spans="1:5" ht="25.5" x14ac:dyDescent="0.2">
      <c r="A134" s="31" t="s">
        <v>9</v>
      </c>
      <c r="B134" s="17" t="s">
        <v>169</v>
      </c>
      <c r="C134" s="17"/>
      <c r="D134" s="28">
        <f>D135</f>
        <v>29568</v>
      </c>
    </row>
    <row r="135" spans="1:5" x14ac:dyDescent="0.2">
      <c r="A135" s="67" t="s">
        <v>7</v>
      </c>
      <c r="B135" s="17" t="s">
        <v>169</v>
      </c>
      <c r="C135" s="17">
        <v>500</v>
      </c>
      <c r="D135" s="28">
        <f>D136</f>
        <v>29568</v>
      </c>
    </row>
    <row r="136" spans="1:5" x14ac:dyDescent="0.2">
      <c r="A136" s="31" t="s">
        <v>74</v>
      </c>
      <c r="B136" s="17" t="s">
        <v>169</v>
      </c>
      <c r="C136" s="17">
        <v>510</v>
      </c>
      <c r="D136" s="28">
        <v>29568</v>
      </c>
    </row>
    <row r="137" spans="1:5" ht="90" x14ac:dyDescent="0.25">
      <c r="A137" s="26" t="s">
        <v>24</v>
      </c>
      <c r="B137" s="21" t="s">
        <v>88</v>
      </c>
      <c r="C137" s="36"/>
      <c r="D137" s="23">
        <f>D138</f>
        <v>5080</v>
      </c>
    </row>
    <row r="138" spans="1:5" x14ac:dyDescent="0.2">
      <c r="A138" s="67" t="s">
        <v>7</v>
      </c>
      <c r="B138" s="17" t="s">
        <v>88</v>
      </c>
      <c r="C138" s="17">
        <v>500</v>
      </c>
      <c r="D138" s="28">
        <f>D139</f>
        <v>5080</v>
      </c>
    </row>
    <row r="139" spans="1:5" ht="21" customHeight="1" x14ac:dyDescent="0.2">
      <c r="A139" s="31" t="s">
        <v>74</v>
      </c>
      <c r="B139" s="17" t="s">
        <v>88</v>
      </c>
      <c r="C139" s="17">
        <v>510</v>
      </c>
      <c r="D139" s="28">
        <v>5080</v>
      </c>
    </row>
    <row r="140" spans="1:5" ht="43.5" customHeight="1" x14ac:dyDescent="0.25">
      <c r="A140" s="63" t="s">
        <v>147</v>
      </c>
      <c r="B140" s="21" t="s">
        <v>77</v>
      </c>
      <c r="C140" s="68"/>
      <c r="D140" s="23">
        <f t="shared" ref="D140:D143" si="4">D141</f>
        <v>2121.9</v>
      </c>
    </row>
    <row r="141" spans="1:5" ht="51.75" customHeight="1" x14ac:dyDescent="0.25">
      <c r="A141" s="30" t="s">
        <v>78</v>
      </c>
      <c r="B141" s="21" t="s">
        <v>79</v>
      </c>
      <c r="C141" s="66"/>
      <c r="D141" s="23">
        <f t="shared" si="4"/>
        <v>2121.9</v>
      </c>
    </row>
    <row r="142" spans="1:5" ht="49.5" customHeight="1" x14ac:dyDescent="0.2">
      <c r="A142" s="31" t="s">
        <v>168</v>
      </c>
      <c r="B142" s="17" t="s">
        <v>170</v>
      </c>
      <c r="C142" s="21"/>
      <c r="D142" s="23">
        <f t="shared" si="4"/>
        <v>2121.9</v>
      </c>
    </row>
    <row r="143" spans="1:5" ht="22.5" customHeight="1" x14ac:dyDescent="0.2">
      <c r="A143" s="31" t="s">
        <v>7</v>
      </c>
      <c r="B143" s="17" t="s">
        <v>170</v>
      </c>
      <c r="C143" s="17">
        <v>500</v>
      </c>
      <c r="D143" s="28">
        <f t="shared" si="4"/>
        <v>2121.9</v>
      </c>
    </row>
    <row r="144" spans="1:5" ht="21.75" customHeight="1" x14ac:dyDescent="0.2">
      <c r="A144" s="31" t="s">
        <v>10</v>
      </c>
      <c r="B144" s="17" t="s">
        <v>170</v>
      </c>
      <c r="C144" s="17">
        <v>540</v>
      </c>
      <c r="D144" s="28">
        <v>2121.9</v>
      </c>
    </row>
    <row r="145" spans="1:4" ht="24" customHeight="1" x14ac:dyDescent="0.25">
      <c r="A145" s="24" t="s">
        <v>72</v>
      </c>
      <c r="B145" s="21" t="s">
        <v>45</v>
      </c>
      <c r="C145" s="25"/>
      <c r="D145" s="23">
        <f>D146+D153</f>
        <v>22990.300000000003</v>
      </c>
    </row>
    <row r="146" spans="1:4" ht="46.5" customHeight="1" x14ac:dyDescent="0.25">
      <c r="A146" s="26" t="s">
        <v>44</v>
      </c>
      <c r="B146" s="21" t="s">
        <v>46</v>
      </c>
      <c r="C146" s="36"/>
      <c r="D146" s="23">
        <f>D147+D150</f>
        <v>8661.9</v>
      </c>
    </row>
    <row r="147" spans="1:4" ht="27" customHeight="1" x14ac:dyDescent="0.25">
      <c r="A147" s="26" t="s">
        <v>1</v>
      </c>
      <c r="B147" s="21" t="s">
        <v>113</v>
      </c>
      <c r="C147" s="36"/>
      <c r="D147" s="23">
        <f>D148</f>
        <v>8434.4</v>
      </c>
    </row>
    <row r="148" spans="1:4" ht="43.5" customHeight="1" x14ac:dyDescent="0.2">
      <c r="A148" s="29" t="s">
        <v>38</v>
      </c>
      <c r="B148" s="17" t="s">
        <v>113</v>
      </c>
      <c r="C148" s="17">
        <v>100</v>
      </c>
      <c r="D148" s="28">
        <f>D149</f>
        <v>8434.4</v>
      </c>
    </row>
    <row r="149" spans="1:4" ht="26.25" customHeight="1" x14ac:dyDescent="0.2">
      <c r="A149" s="29" t="s">
        <v>39</v>
      </c>
      <c r="B149" s="17" t="s">
        <v>113</v>
      </c>
      <c r="C149" s="17">
        <v>120</v>
      </c>
      <c r="D149" s="37">
        <v>8434.4</v>
      </c>
    </row>
    <row r="150" spans="1:4" ht="255" x14ac:dyDescent="0.25">
      <c r="A150" s="26" t="s">
        <v>198</v>
      </c>
      <c r="B150" s="21" t="s">
        <v>114</v>
      </c>
      <c r="C150" s="21"/>
      <c r="D150" s="23">
        <f>D151</f>
        <v>227.5</v>
      </c>
    </row>
    <row r="151" spans="1:4" ht="39.75" customHeight="1" x14ac:dyDescent="0.2">
      <c r="A151" s="29" t="s">
        <v>38</v>
      </c>
      <c r="B151" s="17" t="s">
        <v>114</v>
      </c>
      <c r="C151" s="17">
        <v>100</v>
      </c>
      <c r="D151" s="28">
        <f>D152</f>
        <v>227.5</v>
      </c>
    </row>
    <row r="152" spans="1:4" ht="30.75" customHeight="1" x14ac:dyDescent="0.2">
      <c r="A152" s="29" t="s">
        <v>39</v>
      </c>
      <c r="B152" s="17" t="s">
        <v>114</v>
      </c>
      <c r="C152" s="17">
        <v>120</v>
      </c>
      <c r="D152" s="37">
        <v>227.5</v>
      </c>
    </row>
    <row r="153" spans="1:4" ht="52.5" customHeight="1" x14ac:dyDescent="0.25">
      <c r="A153" s="30" t="s">
        <v>105</v>
      </c>
      <c r="B153" s="21" t="s">
        <v>106</v>
      </c>
      <c r="C153" s="36"/>
      <c r="D153" s="49">
        <f>D154</f>
        <v>14328.400000000001</v>
      </c>
    </row>
    <row r="154" spans="1:4" ht="37.5" customHeight="1" x14ac:dyDescent="0.25">
      <c r="A154" s="26" t="s">
        <v>103</v>
      </c>
      <c r="B154" s="21" t="s">
        <v>107</v>
      </c>
      <c r="C154" s="36"/>
      <c r="D154" s="49">
        <f>D155+D157+D159</f>
        <v>14328.400000000001</v>
      </c>
    </row>
    <row r="155" spans="1:4" ht="44.25" customHeight="1" x14ac:dyDescent="0.2">
      <c r="A155" s="29" t="s">
        <v>38</v>
      </c>
      <c r="B155" s="17" t="s">
        <v>107</v>
      </c>
      <c r="C155" s="17">
        <v>100</v>
      </c>
      <c r="D155" s="37">
        <f>D156</f>
        <v>9358.1</v>
      </c>
    </row>
    <row r="156" spans="1:4" ht="30.75" customHeight="1" x14ac:dyDescent="0.2">
      <c r="A156" s="31" t="s">
        <v>47</v>
      </c>
      <c r="B156" s="17" t="s">
        <v>107</v>
      </c>
      <c r="C156" s="17">
        <v>110</v>
      </c>
      <c r="D156" s="37">
        <v>9358.1</v>
      </c>
    </row>
    <row r="157" spans="1:4" ht="30.75" customHeight="1" x14ac:dyDescent="0.2">
      <c r="A157" s="29" t="s">
        <v>40</v>
      </c>
      <c r="B157" s="17" t="s">
        <v>107</v>
      </c>
      <c r="C157" s="17">
        <v>200</v>
      </c>
      <c r="D157" s="37">
        <f>D158</f>
        <v>4964.3</v>
      </c>
    </row>
    <row r="158" spans="1:4" ht="30.75" customHeight="1" x14ac:dyDescent="0.2">
      <c r="A158" s="29" t="s">
        <v>41</v>
      </c>
      <c r="B158" s="17" t="s">
        <v>107</v>
      </c>
      <c r="C158" s="17">
        <v>240</v>
      </c>
      <c r="D158" s="37">
        <v>4964.3</v>
      </c>
    </row>
    <row r="159" spans="1:4" ht="21.75" customHeight="1" x14ac:dyDescent="0.2">
      <c r="A159" s="29" t="s">
        <v>16</v>
      </c>
      <c r="B159" s="17" t="s">
        <v>107</v>
      </c>
      <c r="C159" s="17">
        <v>800</v>
      </c>
      <c r="D159" s="37">
        <f>D160</f>
        <v>6</v>
      </c>
    </row>
    <row r="160" spans="1:4" ht="18" customHeight="1" x14ac:dyDescent="0.2">
      <c r="A160" s="29" t="s">
        <v>14</v>
      </c>
      <c r="B160" s="17" t="s">
        <v>107</v>
      </c>
      <c r="C160" s="17">
        <v>850</v>
      </c>
      <c r="D160" s="37">
        <v>6</v>
      </c>
    </row>
    <row r="161" spans="1:5" ht="95.25" customHeight="1" x14ac:dyDescent="0.25">
      <c r="A161" s="69" t="s">
        <v>139</v>
      </c>
      <c r="B161" s="21" t="s">
        <v>55</v>
      </c>
      <c r="C161" s="70"/>
      <c r="D161" s="23">
        <f>D162</f>
        <v>3680.8</v>
      </c>
    </row>
    <row r="162" spans="1:5" ht="48.75" customHeight="1" x14ac:dyDescent="0.25">
      <c r="A162" s="26" t="s">
        <v>11</v>
      </c>
      <c r="B162" s="21" t="s">
        <v>96</v>
      </c>
      <c r="C162" s="36"/>
      <c r="D162" s="23">
        <f>D163</f>
        <v>3680.8</v>
      </c>
    </row>
    <row r="163" spans="1:5" ht="43.5" customHeight="1" x14ac:dyDescent="0.2">
      <c r="A163" s="29" t="s">
        <v>38</v>
      </c>
      <c r="B163" s="17" t="s">
        <v>96</v>
      </c>
      <c r="C163" s="17">
        <v>100</v>
      </c>
      <c r="D163" s="28">
        <f>D164</f>
        <v>3680.8</v>
      </c>
    </row>
    <row r="164" spans="1:5" ht="30" customHeight="1" x14ac:dyDescent="0.2">
      <c r="A164" s="31" t="s">
        <v>47</v>
      </c>
      <c r="B164" s="17" t="s">
        <v>96</v>
      </c>
      <c r="C164" s="17">
        <v>110</v>
      </c>
      <c r="D164" s="37">
        <v>3680.8</v>
      </c>
    </row>
    <row r="165" spans="1:5" ht="36.75" customHeight="1" x14ac:dyDescent="0.25">
      <c r="A165" s="20" t="s">
        <v>148</v>
      </c>
      <c r="B165" s="21" t="s">
        <v>90</v>
      </c>
      <c r="C165" s="71"/>
      <c r="D165" s="49">
        <f>D166+D182</f>
        <v>17071.7</v>
      </c>
    </row>
    <row r="166" spans="1:5" ht="36" customHeight="1" x14ac:dyDescent="0.25">
      <c r="A166" s="24" t="s">
        <v>94</v>
      </c>
      <c r="B166" s="21" t="s">
        <v>95</v>
      </c>
      <c r="C166" s="72"/>
      <c r="D166" s="49">
        <f>D167+D170+D173+D176+D179</f>
        <v>13099.8</v>
      </c>
    </row>
    <row r="167" spans="1:5" ht="75" customHeight="1" x14ac:dyDescent="0.25">
      <c r="A167" s="26" t="s">
        <v>22</v>
      </c>
      <c r="B167" s="73" t="s">
        <v>97</v>
      </c>
      <c r="C167" s="50"/>
      <c r="D167" s="49">
        <f>D168</f>
        <v>92.6</v>
      </c>
    </row>
    <row r="168" spans="1:5" ht="26.25" customHeight="1" x14ac:dyDescent="0.2">
      <c r="A168" s="27" t="s">
        <v>30</v>
      </c>
      <c r="B168" s="51" t="s">
        <v>97</v>
      </c>
      <c r="C168" s="17">
        <v>300</v>
      </c>
      <c r="D168" s="37">
        <f>D169</f>
        <v>92.6</v>
      </c>
    </row>
    <row r="169" spans="1:5" ht="30.75" customHeight="1" x14ac:dyDescent="0.2">
      <c r="A169" s="27" t="s">
        <v>19</v>
      </c>
      <c r="B169" s="51" t="s">
        <v>97</v>
      </c>
      <c r="C169" s="51">
        <v>310</v>
      </c>
      <c r="D169" s="37">
        <v>92.6</v>
      </c>
    </row>
    <row r="170" spans="1:5" ht="31.5" customHeight="1" x14ac:dyDescent="0.25">
      <c r="A170" s="26" t="s">
        <v>23</v>
      </c>
      <c r="B170" s="73" t="s">
        <v>98</v>
      </c>
      <c r="C170" s="74"/>
      <c r="D170" s="49">
        <f>D171</f>
        <v>347.6</v>
      </c>
    </row>
    <row r="171" spans="1:5" ht="27.75" customHeight="1" x14ac:dyDescent="0.2">
      <c r="A171" s="27" t="s">
        <v>30</v>
      </c>
      <c r="B171" s="51" t="s">
        <v>98</v>
      </c>
      <c r="C171" s="17">
        <v>300</v>
      </c>
      <c r="D171" s="37">
        <f>D172</f>
        <v>347.6</v>
      </c>
    </row>
    <row r="172" spans="1:5" ht="24" customHeight="1" x14ac:dyDescent="0.2">
      <c r="A172" s="31" t="s">
        <v>17</v>
      </c>
      <c r="B172" s="51" t="s">
        <v>98</v>
      </c>
      <c r="C172" s="51">
        <v>320</v>
      </c>
      <c r="D172" s="37">
        <v>347.6</v>
      </c>
    </row>
    <row r="173" spans="1:5" ht="48" customHeight="1" x14ac:dyDescent="0.25">
      <c r="A173" s="26" t="s">
        <v>34</v>
      </c>
      <c r="B173" s="73" t="s">
        <v>99</v>
      </c>
      <c r="C173" s="36"/>
      <c r="D173" s="23">
        <f>D174</f>
        <v>1283.2</v>
      </c>
    </row>
    <row r="174" spans="1:5" ht="17.25" customHeight="1" x14ac:dyDescent="0.2">
      <c r="A174" s="27" t="s">
        <v>30</v>
      </c>
      <c r="B174" s="51" t="s">
        <v>99</v>
      </c>
      <c r="C174" s="17">
        <v>300</v>
      </c>
      <c r="D174" s="28">
        <f>D175</f>
        <v>1283.2</v>
      </c>
    </row>
    <row r="175" spans="1:5" x14ac:dyDescent="0.2">
      <c r="A175" s="27" t="s">
        <v>19</v>
      </c>
      <c r="B175" s="51" t="s">
        <v>99</v>
      </c>
      <c r="C175" s="51">
        <v>310</v>
      </c>
      <c r="D175" s="28">
        <v>1283.2</v>
      </c>
    </row>
    <row r="176" spans="1:5" ht="15" x14ac:dyDescent="0.25">
      <c r="A176" s="26" t="s">
        <v>35</v>
      </c>
      <c r="B176" s="73" t="s">
        <v>100</v>
      </c>
      <c r="C176" s="36"/>
      <c r="D176" s="23">
        <f>D177</f>
        <v>960.1</v>
      </c>
      <c r="E176" s="91"/>
    </row>
    <row r="177" spans="1:5" x14ac:dyDescent="0.2">
      <c r="A177" s="27" t="s">
        <v>30</v>
      </c>
      <c r="B177" s="51" t="s">
        <v>100</v>
      </c>
      <c r="C177" s="17">
        <v>300</v>
      </c>
      <c r="D177" s="28">
        <f>D178</f>
        <v>960.1</v>
      </c>
      <c r="E177" s="91"/>
    </row>
    <row r="178" spans="1:5" x14ac:dyDescent="0.2">
      <c r="A178" s="31" t="s">
        <v>17</v>
      </c>
      <c r="B178" s="51" t="s">
        <v>100</v>
      </c>
      <c r="C178" s="17">
        <v>320</v>
      </c>
      <c r="D178" s="28">
        <v>960.1</v>
      </c>
    </row>
    <row r="179" spans="1:5" ht="47.25" customHeight="1" x14ac:dyDescent="0.25">
      <c r="A179" s="26" t="s">
        <v>36</v>
      </c>
      <c r="B179" s="73" t="s">
        <v>101</v>
      </c>
      <c r="C179" s="36"/>
      <c r="D179" s="23">
        <f>D180</f>
        <v>10416.299999999999</v>
      </c>
    </row>
    <row r="180" spans="1:5" x14ac:dyDescent="0.2">
      <c r="A180" s="27" t="s">
        <v>30</v>
      </c>
      <c r="B180" s="51" t="s">
        <v>101</v>
      </c>
      <c r="C180" s="17">
        <v>300</v>
      </c>
      <c r="D180" s="28">
        <f>D181</f>
        <v>10416.299999999999</v>
      </c>
    </row>
    <row r="181" spans="1:5" ht="15" customHeight="1" x14ac:dyDescent="0.2">
      <c r="A181" s="27" t="s">
        <v>19</v>
      </c>
      <c r="B181" s="51" t="s">
        <v>101</v>
      </c>
      <c r="C181" s="51">
        <v>310</v>
      </c>
      <c r="D181" s="28">
        <v>10416.299999999999</v>
      </c>
    </row>
    <row r="182" spans="1:5" ht="32.25" customHeight="1" x14ac:dyDescent="0.25">
      <c r="A182" s="24" t="s">
        <v>93</v>
      </c>
      <c r="B182" s="21" t="s">
        <v>91</v>
      </c>
      <c r="C182" s="25"/>
      <c r="D182" s="49">
        <f>D183</f>
        <v>3971.9</v>
      </c>
    </row>
    <row r="183" spans="1:5" ht="47.25" customHeight="1" x14ac:dyDescent="0.25">
      <c r="A183" s="26" t="s">
        <v>12</v>
      </c>
      <c r="B183" s="21" t="s">
        <v>92</v>
      </c>
      <c r="C183" s="17"/>
      <c r="D183" s="49">
        <f>D184+D186</f>
        <v>3971.9</v>
      </c>
    </row>
    <row r="184" spans="1:5" ht="42.75" customHeight="1" x14ac:dyDescent="0.2">
      <c r="A184" s="29" t="s">
        <v>38</v>
      </c>
      <c r="B184" s="17" t="s">
        <v>92</v>
      </c>
      <c r="C184" s="17">
        <v>100</v>
      </c>
      <c r="D184" s="37">
        <f>D185</f>
        <v>3774.4</v>
      </c>
    </row>
    <row r="185" spans="1:5" ht="17.25" customHeight="1" x14ac:dyDescent="0.2">
      <c r="A185" s="29" t="s">
        <v>39</v>
      </c>
      <c r="B185" s="17" t="s">
        <v>92</v>
      </c>
      <c r="C185" s="17">
        <v>110</v>
      </c>
      <c r="D185" s="37">
        <v>3774.4</v>
      </c>
    </row>
    <row r="186" spans="1:5" ht="24.75" customHeight="1" x14ac:dyDescent="0.2">
      <c r="A186" s="29" t="s">
        <v>40</v>
      </c>
      <c r="B186" s="17" t="s">
        <v>92</v>
      </c>
      <c r="C186" s="17">
        <v>200</v>
      </c>
      <c r="D186" s="37">
        <f>D187</f>
        <v>197.5</v>
      </c>
    </row>
    <row r="187" spans="1:5" ht="24.75" customHeight="1" x14ac:dyDescent="0.2">
      <c r="A187" s="29" t="s">
        <v>41</v>
      </c>
      <c r="B187" s="17" t="s">
        <v>92</v>
      </c>
      <c r="C187" s="17">
        <v>240</v>
      </c>
      <c r="D187" s="37">
        <v>197.5</v>
      </c>
    </row>
    <row r="188" spans="1:5" s="4" customFormat="1" ht="48" customHeight="1" x14ac:dyDescent="0.25">
      <c r="A188" s="75" t="s">
        <v>183</v>
      </c>
      <c r="B188" s="21" t="s">
        <v>182</v>
      </c>
      <c r="C188" s="76"/>
      <c r="D188" s="77">
        <f>D189</f>
        <v>50</v>
      </c>
    </row>
    <row r="189" spans="1:5" ht="30" x14ac:dyDescent="0.25">
      <c r="A189" s="26" t="s">
        <v>154</v>
      </c>
      <c r="B189" s="32" t="s">
        <v>181</v>
      </c>
      <c r="C189" s="53"/>
      <c r="D189" s="78">
        <f>D190</f>
        <v>50</v>
      </c>
    </row>
    <row r="190" spans="1:5" ht="14.25" x14ac:dyDescent="0.2">
      <c r="A190" s="55" t="s">
        <v>7</v>
      </c>
      <c r="B190" s="43" t="s">
        <v>181</v>
      </c>
      <c r="C190" s="43">
        <v>500</v>
      </c>
      <c r="D190" s="44">
        <f>D191</f>
        <v>50</v>
      </c>
    </row>
    <row r="191" spans="1:5" ht="15.75" customHeight="1" x14ac:dyDescent="0.2">
      <c r="A191" s="57" t="s">
        <v>10</v>
      </c>
      <c r="B191" s="43" t="s">
        <v>181</v>
      </c>
      <c r="C191" s="43">
        <v>540</v>
      </c>
      <c r="D191" s="44">
        <v>50</v>
      </c>
    </row>
    <row r="192" spans="1:5" ht="26.25" customHeight="1" x14ac:dyDescent="0.25">
      <c r="A192" s="20" t="s">
        <v>37</v>
      </c>
      <c r="B192" s="21" t="s">
        <v>156</v>
      </c>
      <c r="C192" s="22"/>
      <c r="D192" s="23">
        <f>D193+D196+D199+D202+D205+D208+D211+D214+D217+D220+D225+D230+D235+D239+D242+D245+D249</f>
        <v>22034.2</v>
      </c>
    </row>
    <row r="193" spans="1:4" ht="44.25" customHeight="1" x14ac:dyDescent="0.25">
      <c r="A193" s="26" t="s">
        <v>123</v>
      </c>
      <c r="B193" s="21" t="s">
        <v>163</v>
      </c>
      <c r="C193" s="21"/>
      <c r="D193" s="23">
        <f>D194</f>
        <v>1500</v>
      </c>
    </row>
    <row r="194" spans="1:4" ht="26.25" customHeight="1" x14ac:dyDescent="0.2">
      <c r="A194" s="31" t="s">
        <v>61</v>
      </c>
      <c r="B194" s="17" t="s">
        <v>163</v>
      </c>
      <c r="C194" s="17">
        <v>600</v>
      </c>
      <c r="D194" s="28">
        <f>D195</f>
        <v>1500</v>
      </c>
    </row>
    <row r="195" spans="1:4" ht="15.75" customHeight="1" x14ac:dyDescent="0.2">
      <c r="A195" s="31" t="s">
        <v>124</v>
      </c>
      <c r="B195" s="17" t="s">
        <v>163</v>
      </c>
      <c r="C195" s="17">
        <v>620</v>
      </c>
      <c r="D195" s="28">
        <v>1500</v>
      </c>
    </row>
    <row r="196" spans="1:4" ht="18.75" customHeight="1" x14ac:dyDescent="0.25">
      <c r="A196" s="26" t="s">
        <v>8</v>
      </c>
      <c r="B196" s="21" t="s">
        <v>162</v>
      </c>
      <c r="C196" s="36"/>
      <c r="D196" s="23">
        <f>D197</f>
        <v>2000</v>
      </c>
    </row>
    <row r="197" spans="1:4" ht="26.25" customHeight="1" x14ac:dyDescent="0.2">
      <c r="A197" s="29" t="s">
        <v>40</v>
      </c>
      <c r="B197" s="17" t="s">
        <v>162</v>
      </c>
      <c r="C197" s="17">
        <v>200</v>
      </c>
      <c r="D197" s="28">
        <f>D198</f>
        <v>2000</v>
      </c>
    </row>
    <row r="198" spans="1:4" ht="26.25" customHeight="1" x14ac:dyDescent="0.2">
      <c r="A198" s="29" t="s">
        <v>41</v>
      </c>
      <c r="B198" s="17" t="s">
        <v>162</v>
      </c>
      <c r="C198" s="17">
        <v>240</v>
      </c>
      <c r="D198" s="28">
        <v>2000</v>
      </c>
    </row>
    <row r="199" spans="1:4" ht="18" customHeight="1" x14ac:dyDescent="0.25">
      <c r="A199" s="26" t="s">
        <v>4</v>
      </c>
      <c r="B199" s="21" t="s">
        <v>157</v>
      </c>
      <c r="C199" s="36"/>
      <c r="D199" s="23">
        <f>D200</f>
        <v>2617.8000000000002</v>
      </c>
    </row>
    <row r="200" spans="1:4" ht="38.25" customHeight="1" x14ac:dyDescent="0.2">
      <c r="A200" s="29" t="s">
        <v>38</v>
      </c>
      <c r="B200" s="17" t="s">
        <v>157</v>
      </c>
      <c r="C200" s="17">
        <v>100</v>
      </c>
      <c r="D200" s="28">
        <f>D201</f>
        <v>2617.8000000000002</v>
      </c>
    </row>
    <row r="201" spans="1:4" ht="18.75" customHeight="1" x14ac:dyDescent="0.2">
      <c r="A201" s="29" t="s">
        <v>39</v>
      </c>
      <c r="B201" s="17" t="s">
        <v>157</v>
      </c>
      <c r="C201" s="17">
        <v>120</v>
      </c>
      <c r="D201" s="28">
        <v>2617.8000000000002</v>
      </c>
    </row>
    <row r="202" spans="1:4" s="5" customFormat="1" ht="16.5" customHeight="1" x14ac:dyDescent="0.25">
      <c r="A202" s="26" t="s">
        <v>1</v>
      </c>
      <c r="B202" s="21" t="s">
        <v>158</v>
      </c>
      <c r="C202" s="36"/>
      <c r="D202" s="23">
        <f>D203</f>
        <v>578.4</v>
      </c>
    </row>
    <row r="203" spans="1:4" ht="42" customHeight="1" x14ac:dyDescent="0.2">
      <c r="A203" s="29" t="s">
        <v>38</v>
      </c>
      <c r="B203" s="17" t="s">
        <v>158</v>
      </c>
      <c r="C203" s="17">
        <v>100</v>
      </c>
      <c r="D203" s="28">
        <f>D204</f>
        <v>578.4</v>
      </c>
    </row>
    <row r="204" spans="1:4" ht="21.75" customHeight="1" x14ac:dyDescent="0.2">
      <c r="A204" s="29" t="s">
        <v>39</v>
      </c>
      <c r="B204" s="17" t="s">
        <v>158</v>
      </c>
      <c r="C204" s="17">
        <v>120</v>
      </c>
      <c r="D204" s="28">
        <v>578.4</v>
      </c>
    </row>
    <row r="205" spans="1:4" ht="30" customHeight="1" x14ac:dyDescent="0.2">
      <c r="A205" s="29" t="s">
        <v>185</v>
      </c>
      <c r="B205" s="21" t="s">
        <v>184</v>
      </c>
      <c r="C205" s="17"/>
      <c r="D205" s="23">
        <f>D206</f>
        <v>1067</v>
      </c>
    </row>
    <row r="206" spans="1:4" ht="41.25" customHeight="1" x14ac:dyDescent="0.2">
      <c r="A206" s="29" t="s">
        <v>38</v>
      </c>
      <c r="B206" s="17" t="s">
        <v>184</v>
      </c>
      <c r="C206" s="17">
        <v>100</v>
      </c>
      <c r="D206" s="28">
        <f>D207</f>
        <v>1067</v>
      </c>
    </row>
    <row r="207" spans="1:4" ht="15.75" customHeight="1" x14ac:dyDescent="0.2">
      <c r="A207" s="29" t="s">
        <v>39</v>
      </c>
      <c r="B207" s="17" t="s">
        <v>184</v>
      </c>
      <c r="C207" s="17">
        <v>120</v>
      </c>
      <c r="D207" s="28">
        <v>1067</v>
      </c>
    </row>
    <row r="208" spans="1:4" ht="14.25" customHeight="1" x14ac:dyDescent="0.25">
      <c r="A208" s="26" t="s">
        <v>70</v>
      </c>
      <c r="B208" s="21" t="s">
        <v>166</v>
      </c>
      <c r="C208" s="36"/>
      <c r="D208" s="23">
        <f>D209</f>
        <v>1767.2</v>
      </c>
    </row>
    <row r="209" spans="1:4" ht="15.75" customHeight="1" x14ac:dyDescent="0.2">
      <c r="A209" s="31" t="s">
        <v>30</v>
      </c>
      <c r="B209" s="17" t="s">
        <v>166</v>
      </c>
      <c r="C209" s="17">
        <v>300</v>
      </c>
      <c r="D209" s="28">
        <f>D210</f>
        <v>1767.2</v>
      </c>
    </row>
    <row r="210" spans="1:4" ht="16.5" customHeight="1" x14ac:dyDescent="0.2">
      <c r="A210" s="31" t="s">
        <v>17</v>
      </c>
      <c r="B210" s="17" t="s">
        <v>166</v>
      </c>
      <c r="C210" s="17">
        <v>320</v>
      </c>
      <c r="D210" s="28">
        <v>1767.2</v>
      </c>
    </row>
    <row r="211" spans="1:4" ht="48.75" customHeight="1" x14ac:dyDescent="0.25">
      <c r="A211" s="87" t="s">
        <v>174</v>
      </c>
      <c r="B211" s="39" t="s">
        <v>175</v>
      </c>
      <c r="C211" s="39"/>
      <c r="D211" s="42">
        <f>D212</f>
        <v>118.5</v>
      </c>
    </row>
    <row r="212" spans="1:4" ht="26.25" customHeight="1" x14ac:dyDescent="0.2">
      <c r="A212" s="29" t="s">
        <v>40</v>
      </c>
      <c r="B212" s="32" t="s">
        <v>175</v>
      </c>
      <c r="C212" s="32">
        <v>200</v>
      </c>
      <c r="D212" s="56">
        <f>D213</f>
        <v>118.5</v>
      </c>
    </row>
    <row r="213" spans="1:4" ht="24.75" customHeight="1" x14ac:dyDescent="0.2">
      <c r="A213" s="29" t="s">
        <v>41</v>
      </c>
      <c r="B213" s="32" t="s">
        <v>175</v>
      </c>
      <c r="C213" s="32">
        <v>240</v>
      </c>
      <c r="D213" s="56">
        <v>118.5</v>
      </c>
    </row>
    <row r="214" spans="1:4" ht="31.5" customHeight="1" x14ac:dyDescent="0.25">
      <c r="A214" s="48" t="s">
        <v>203</v>
      </c>
      <c r="B214" s="39" t="s">
        <v>204</v>
      </c>
      <c r="C214" s="43"/>
      <c r="D214" s="45">
        <f>D215</f>
        <v>2500</v>
      </c>
    </row>
    <row r="215" spans="1:4" ht="20.25" customHeight="1" x14ac:dyDescent="0.2">
      <c r="A215" s="31" t="s">
        <v>16</v>
      </c>
      <c r="B215" s="32" t="s">
        <v>204</v>
      </c>
      <c r="C215" s="43">
        <v>800</v>
      </c>
      <c r="D215" s="46">
        <f>D216</f>
        <v>2500</v>
      </c>
    </row>
    <row r="216" spans="1:4" ht="18" customHeight="1" x14ac:dyDescent="0.2">
      <c r="A216" s="29" t="s">
        <v>189</v>
      </c>
      <c r="B216" s="32" t="s">
        <v>204</v>
      </c>
      <c r="C216" s="43">
        <v>880</v>
      </c>
      <c r="D216" s="46">
        <v>2500</v>
      </c>
    </row>
    <row r="217" spans="1:4" ht="78.75" customHeight="1" x14ac:dyDescent="0.25">
      <c r="A217" s="26" t="s">
        <v>32</v>
      </c>
      <c r="B217" s="21" t="s">
        <v>164</v>
      </c>
      <c r="C217" s="34"/>
      <c r="D217" s="23">
        <f>D218</f>
        <v>85.3</v>
      </c>
    </row>
    <row r="218" spans="1:4" ht="15.75" customHeight="1" x14ac:dyDescent="0.2">
      <c r="A218" s="31" t="s">
        <v>16</v>
      </c>
      <c r="B218" s="17" t="s">
        <v>164</v>
      </c>
      <c r="C218" s="79" t="s">
        <v>27</v>
      </c>
      <c r="D218" s="28">
        <f>D219</f>
        <v>85.3</v>
      </c>
    </row>
    <row r="219" spans="1:4" ht="25.5" customHeight="1" x14ac:dyDescent="0.2">
      <c r="A219" s="31" t="s">
        <v>26</v>
      </c>
      <c r="B219" s="17" t="s">
        <v>164</v>
      </c>
      <c r="C219" s="79" t="s">
        <v>28</v>
      </c>
      <c r="D219" s="28">
        <v>85.3</v>
      </c>
    </row>
    <row r="220" spans="1:4" ht="48" customHeight="1" x14ac:dyDescent="0.25">
      <c r="A220" s="87" t="s">
        <v>199</v>
      </c>
      <c r="B220" s="39" t="s">
        <v>188</v>
      </c>
      <c r="C220" s="80"/>
      <c r="D220" s="42">
        <f>D223+D221</f>
        <v>1024</v>
      </c>
    </row>
    <row r="221" spans="1:4" ht="24" customHeight="1" x14ac:dyDescent="0.2">
      <c r="A221" s="29" t="s">
        <v>40</v>
      </c>
      <c r="B221" s="32" t="s">
        <v>188</v>
      </c>
      <c r="C221" s="17">
        <v>200</v>
      </c>
      <c r="D221" s="56">
        <f>D222</f>
        <v>928.1</v>
      </c>
    </row>
    <row r="222" spans="1:4" ht="24.75" customHeight="1" x14ac:dyDescent="0.2">
      <c r="A222" s="29" t="s">
        <v>41</v>
      </c>
      <c r="B222" s="32" t="s">
        <v>188</v>
      </c>
      <c r="C222" s="17">
        <v>240</v>
      </c>
      <c r="D222" s="56">
        <v>928.1</v>
      </c>
    </row>
    <row r="223" spans="1:4" ht="36.75" customHeight="1" x14ac:dyDescent="0.2">
      <c r="A223" s="29" t="s">
        <v>38</v>
      </c>
      <c r="B223" s="32" t="s">
        <v>188</v>
      </c>
      <c r="C223" s="43">
        <v>100</v>
      </c>
      <c r="D223" s="44">
        <f>D224</f>
        <v>95.9</v>
      </c>
    </row>
    <row r="224" spans="1:4" ht="16.5" customHeight="1" x14ac:dyDescent="0.2">
      <c r="A224" s="29" t="s">
        <v>39</v>
      </c>
      <c r="B224" s="32" t="s">
        <v>188</v>
      </c>
      <c r="C224" s="89" t="s">
        <v>200</v>
      </c>
      <c r="D224" s="44">
        <v>95.9</v>
      </c>
    </row>
    <row r="225" spans="1:4" s="7" customFormat="1" ht="60" x14ac:dyDescent="0.25">
      <c r="A225" s="88" t="s">
        <v>201</v>
      </c>
      <c r="B225" s="21" t="s">
        <v>160</v>
      </c>
      <c r="C225" s="36"/>
      <c r="D225" s="45">
        <f>D226+D228</f>
        <v>5</v>
      </c>
    </row>
    <row r="226" spans="1:4" ht="27.75" customHeight="1" x14ac:dyDescent="0.2">
      <c r="A226" s="29" t="s">
        <v>40</v>
      </c>
      <c r="B226" s="17" t="s">
        <v>160</v>
      </c>
      <c r="C226" s="17">
        <v>200</v>
      </c>
      <c r="D226" s="46">
        <f>D227</f>
        <v>1</v>
      </c>
    </row>
    <row r="227" spans="1:4" ht="25.5" x14ac:dyDescent="0.2">
      <c r="A227" s="29" t="s">
        <v>41</v>
      </c>
      <c r="B227" s="17" t="s">
        <v>160</v>
      </c>
      <c r="C227" s="17">
        <v>240</v>
      </c>
      <c r="D227" s="46">
        <v>1</v>
      </c>
    </row>
    <row r="228" spans="1:4" x14ac:dyDescent="0.2">
      <c r="A228" s="31" t="s">
        <v>7</v>
      </c>
      <c r="B228" s="17" t="s">
        <v>160</v>
      </c>
      <c r="C228" s="17">
        <v>500</v>
      </c>
      <c r="D228" s="28">
        <f>D229</f>
        <v>4</v>
      </c>
    </row>
    <row r="229" spans="1:4" x14ac:dyDescent="0.2">
      <c r="A229" s="31" t="s">
        <v>15</v>
      </c>
      <c r="B229" s="17" t="s">
        <v>160</v>
      </c>
      <c r="C229" s="17">
        <v>530</v>
      </c>
      <c r="D229" s="28">
        <v>4</v>
      </c>
    </row>
    <row r="230" spans="1:4" ht="30" x14ac:dyDescent="0.25">
      <c r="A230" s="88" t="s">
        <v>202</v>
      </c>
      <c r="B230" s="21" t="s">
        <v>161</v>
      </c>
      <c r="C230" s="21"/>
      <c r="D230" s="45">
        <f>D231+D233</f>
        <v>1202.8</v>
      </c>
    </row>
    <row r="231" spans="1:4" ht="44.25" customHeight="1" x14ac:dyDescent="0.2">
      <c r="A231" s="29" t="s">
        <v>38</v>
      </c>
      <c r="B231" s="17" t="s">
        <v>161</v>
      </c>
      <c r="C231" s="17">
        <v>100</v>
      </c>
      <c r="D231" s="46">
        <f>D232</f>
        <v>1194.2</v>
      </c>
    </row>
    <row r="232" spans="1:4" ht="29.25" customHeight="1" x14ac:dyDescent="0.2">
      <c r="A232" s="29" t="s">
        <v>39</v>
      </c>
      <c r="B232" s="17" t="s">
        <v>161</v>
      </c>
      <c r="C232" s="17">
        <v>120</v>
      </c>
      <c r="D232" s="46">
        <v>1194.2</v>
      </c>
    </row>
    <row r="233" spans="1:4" ht="25.5" x14ac:dyDescent="0.2">
      <c r="A233" s="29" t="s">
        <v>40</v>
      </c>
      <c r="B233" s="17" t="s">
        <v>161</v>
      </c>
      <c r="C233" s="17">
        <v>200</v>
      </c>
      <c r="D233" s="46">
        <f>D234</f>
        <v>8.6</v>
      </c>
    </row>
    <row r="234" spans="1:4" ht="25.5" x14ac:dyDescent="0.2">
      <c r="A234" s="29" t="s">
        <v>41</v>
      </c>
      <c r="B234" s="17" t="s">
        <v>161</v>
      </c>
      <c r="C234" s="17">
        <v>240</v>
      </c>
      <c r="D234" s="46">
        <v>8.6</v>
      </c>
    </row>
    <row r="235" spans="1:4" ht="15" x14ac:dyDescent="0.25">
      <c r="A235" s="52" t="s">
        <v>13</v>
      </c>
      <c r="B235" s="21" t="s">
        <v>159</v>
      </c>
      <c r="C235" s="21"/>
      <c r="D235" s="23">
        <f>D236</f>
        <v>77</v>
      </c>
    </row>
    <row r="236" spans="1:4" x14ac:dyDescent="0.2">
      <c r="A236" s="31" t="s">
        <v>30</v>
      </c>
      <c r="B236" s="17" t="s">
        <v>159</v>
      </c>
      <c r="C236" s="17">
        <v>300</v>
      </c>
      <c r="D236" s="28">
        <f>D237+D238</f>
        <v>77</v>
      </c>
    </row>
    <row r="237" spans="1:4" x14ac:dyDescent="0.2">
      <c r="A237" s="57" t="s">
        <v>17</v>
      </c>
      <c r="B237" s="17" t="s">
        <v>159</v>
      </c>
      <c r="C237" s="17">
        <v>320</v>
      </c>
      <c r="D237" s="28">
        <v>23</v>
      </c>
    </row>
    <row r="238" spans="1:4" x14ac:dyDescent="0.2">
      <c r="A238" s="27" t="s">
        <v>125</v>
      </c>
      <c r="B238" s="17" t="s">
        <v>159</v>
      </c>
      <c r="C238" s="17">
        <v>350</v>
      </c>
      <c r="D238" s="28">
        <v>54</v>
      </c>
    </row>
    <row r="239" spans="1:4" ht="15" x14ac:dyDescent="0.25">
      <c r="A239" s="26" t="s">
        <v>21</v>
      </c>
      <c r="B239" s="21" t="s">
        <v>173</v>
      </c>
      <c r="C239" s="21"/>
      <c r="D239" s="49">
        <f>D240</f>
        <v>3.6</v>
      </c>
    </row>
    <row r="240" spans="1:4" x14ac:dyDescent="0.2">
      <c r="A240" s="31" t="s">
        <v>30</v>
      </c>
      <c r="B240" s="17" t="s">
        <v>173</v>
      </c>
      <c r="C240" s="17">
        <v>300</v>
      </c>
      <c r="D240" s="37">
        <f>D241</f>
        <v>3.6</v>
      </c>
    </row>
    <row r="241" spans="1:4" x14ac:dyDescent="0.2">
      <c r="A241" s="27" t="s">
        <v>19</v>
      </c>
      <c r="B241" s="17" t="s">
        <v>173</v>
      </c>
      <c r="C241" s="17">
        <v>310</v>
      </c>
      <c r="D241" s="37">
        <v>3.6</v>
      </c>
    </row>
    <row r="242" spans="1:4" ht="60" customHeight="1" x14ac:dyDescent="0.25">
      <c r="A242" s="48" t="s">
        <v>167</v>
      </c>
      <c r="B242" s="81" t="s">
        <v>172</v>
      </c>
      <c r="C242" s="36"/>
      <c r="D242" s="23">
        <f>D243</f>
        <v>537.29999999999995</v>
      </c>
    </row>
    <row r="243" spans="1:4" ht="38.25" x14ac:dyDescent="0.2">
      <c r="A243" s="29" t="s">
        <v>38</v>
      </c>
      <c r="B243" s="82" t="s">
        <v>172</v>
      </c>
      <c r="C243" s="17">
        <v>100</v>
      </c>
      <c r="D243" s="28">
        <f>D244</f>
        <v>537.29999999999995</v>
      </c>
    </row>
    <row r="244" spans="1:4" ht="12.75" customHeight="1" x14ac:dyDescent="0.2">
      <c r="A244" s="29" t="s">
        <v>39</v>
      </c>
      <c r="B244" s="82" t="s">
        <v>172</v>
      </c>
      <c r="C244" s="17">
        <v>120</v>
      </c>
      <c r="D244" s="28">
        <v>537.29999999999995</v>
      </c>
    </row>
    <row r="245" spans="1:4" ht="12.75" customHeight="1" x14ac:dyDescent="0.2">
      <c r="A245" s="41" t="s">
        <v>155</v>
      </c>
      <c r="B245" s="81" t="s">
        <v>171</v>
      </c>
      <c r="C245" s="17"/>
      <c r="D245" s="23">
        <f>D246</f>
        <v>2260.1000000000004</v>
      </c>
    </row>
    <row r="246" spans="1:4" ht="12.75" customHeight="1" x14ac:dyDescent="0.2">
      <c r="A246" s="54" t="s">
        <v>7</v>
      </c>
      <c r="B246" s="82" t="s">
        <v>171</v>
      </c>
      <c r="C246" s="17">
        <v>500</v>
      </c>
      <c r="D246" s="28">
        <f>D247+D248</f>
        <v>2260.1000000000004</v>
      </c>
    </row>
    <row r="247" spans="1:4" ht="12.75" customHeight="1" x14ac:dyDescent="0.2">
      <c r="A247" s="57" t="s">
        <v>126</v>
      </c>
      <c r="B247" s="82" t="s">
        <v>171</v>
      </c>
      <c r="C247" s="17">
        <v>520</v>
      </c>
      <c r="D247" s="28">
        <v>1068.2</v>
      </c>
    </row>
    <row r="248" spans="1:4" ht="12.75" customHeight="1" x14ac:dyDescent="0.2">
      <c r="A248" s="57" t="s">
        <v>10</v>
      </c>
      <c r="B248" s="82" t="s">
        <v>171</v>
      </c>
      <c r="C248" s="17">
        <v>540</v>
      </c>
      <c r="D248" s="28">
        <v>1191.9000000000001</v>
      </c>
    </row>
    <row r="249" spans="1:4" ht="49.5" customHeight="1" x14ac:dyDescent="0.25">
      <c r="A249" s="52" t="s">
        <v>143</v>
      </c>
      <c r="B249" s="39" t="s">
        <v>165</v>
      </c>
      <c r="C249" s="17"/>
      <c r="D249" s="23">
        <f>D250</f>
        <v>4690.2</v>
      </c>
    </row>
    <row r="250" spans="1:4" x14ac:dyDescent="0.2">
      <c r="A250" s="47" t="s">
        <v>7</v>
      </c>
      <c r="B250" s="90" t="s">
        <v>165</v>
      </c>
      <c r="C250" s="83">
        <v>500</v>
      </c>
      <c r="D250" s="56">
        <f>D251</f>
        <v>4690.2</v>
      </c>
    </row>
    <row r="251" spans="1:4" x14ac:dyDescent="0.2">
      <c r="A251" s="47" t="s">
        <v>126</v>
      </c>
      <c r="B251" s="90" t="s">
        <v>165</v>
      </c>
      <c r="C251" s="83">
        <v>520</v>
      </c>
      <c r="D251" s="56">
        <v>4690.2</v>
      </c>
    </row>
    <row r="252" spans="1:4" ht="33.75" customHeight="1" x14ac:dyDescent="0.25">
      <c r="A252" s="84" t="s">
        <v>104</v>
      </c>
      <c r="B252" s="21"/>
      <c r="C252" s="22"/>
      <c r="D252" s="49">
        <f>D192+D165+D161+D131+D119+D47+D40+D12+D35+D188</f>
        <v>864528</v>
      </c>
    </row>
    <row r="253" spans="1:4" x14ac:dyDescent="0.2">
      <c r="C253" s="85"/>
    </row>
    <row r="254" spans="1:4" x14ac:dyDescent="0.2">
      <c r="C254" s="85"/>
      <c r="D254" s="86"/>
    </row>
    <row r="255" spans="1:4" x14ac:dyDescent="0.2">
      <c r="C255" s="85"/>
      <c r="D255" s="86"/>
    </row>
    <row r="256" spans="1:4" x14ac:dyDescent="0.2">
      <c r="C256" s="85"/>
    </row>
    <row r="257" spans="3:3" x14ac:dyDescent="0.2">
      <c r="C257" s="85"/>
    </row>
    <row r="258" spans="3:3" x14ac:dyDescent="0.2">
      <c r="C258" s="85"/>
    </row>
    <row r="259" spans="3:3" x14ac:dyDescent="0.2">
      <c r="C259" s="85"/>
    </row>
    <row r="260" spans="3:3" x14ac:dyDescent="0.2">
      <c r="C260" s="85"/>
    </row>
    <row r="261" spans="3:3" x14ac:dyDescent="0.2">
      <c r="C261" s="85"/>
    </row>
    <row r="262" spans="3:3" x14ac:dyDescent="0.2">
      <c r="C262" s="85"/>
    </row>
    <row r="263" spans="3:3" x14ac:dyDescent="0.2">
      <c r="C263" s="85"/>
    </row>
    <row r="264" spans="3:3" x14ac:dyDescent="0.2">
      <c r="C264" s="85"/>
    </row>
    <row r="265" spans="3:3" x14ac:dyDescent="0.2">
      <c r="C265" s="85"/>
    </row>
    <row r="266" spans="3:3" x14ac:dyDescent="0.2">
      <c r="C266" s="85"/>
    </row>
    <row r="267" spans="3:3" x14ac:dyDescent="0.2">
      <c r="C267" s="85"/>
    </row>
    <row r="268" spans="3:3" x14ac:dyDescent="0.2">
      <c r="C268" s="85"/>
    </row>
    <row r="269" spans="3:3" x14ac:dyDescent="0.2">
      <c r="C269" s="85"/>
    </row>
    <row r="270" spans="3:3" x14ac:dyDescent="0.2">
      <c r="C270" s="85"/>
    </row>
    <row r="271" spans="3:3" x14ac:dyDescent="0.2">
      <c r="C271" s="85"/>
    </row>
    <row r="272" spans="3:3" x14ac:dyDescent="0.2">
      <c r="C272" s="85"/>
    </row>
  </sheetData>
  <autoFilter ref="A11:D252" xr:uid="{00000000-0009-0000-0000-000000000000}"/>
  <mergeCells count="7">
    <mergeCell ref="E176:E177"/>
    <mergeCell ref="A5:D5"/>
    <mergeCell ref="A9:A10"/>
    <mergeCell ref="A6:C6"/>
    <mergeCell ref="D9:D10"/>
    <mergeCell ref="B9:B10"/>
    <mergeCell ref="C9:C10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Sysadmin</cp:lastModifiedBy>
  <cp:lastPrinted>2020-12-11T02:16:28Z</cp:lastPrinted>
  <dcterms:created xsi:type="dcterms:W3CDTF">2004-12-14T02:28:06Z</dcterms:created>
  <dcterms:modified xsi:type="dcterms:W3CDTF">2022-12-12T06:21:19Z</dcterms:modified>
</cp:coreProperties>
</file>