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9" i="1"/>
  <c r="D55"/>
  <c r="D53"/>
  <c r="D50"/>
  <c r="D43"/>
  <c r="D39"/>
  <c r="D37"/>
  <c r="D33"/>
  <c r="D30"/>
  <c r="D28"/>
  <c r="D23"/>
  <c r="D18"/>
  <c r="D16"/>
  <c r="D49" l="1"/>
  <c r="D48" s="1"/>
  <c r="D15"/>
  <c r="D62" l="1"/>
</calcChain>
</file>

<file path=xl/sharedStrings.xml><?xml version="1.0" encoding="utf-8"?>
<sst xmlns="http://schemas.openxmlformats.org/spreadsheetml/2006/main" count="138" uniqueCount="111">
  <si>
    <t>Код классификации доходов бюджетов</t>
  </si>
  <si>
    <t>Главный администратор доходов бюджета</t>
  </si>
  <si>
    <t>Вид и подвид доходов бюджета</t>
  </si>
  <si>
    <t>Наименование кода классификации доходов бюджетов</t>
  </si>
  <si>
    <t>Сумма</t>
  </si>
  <si>
    <t>(тыс. рублей)</t>
  </si>
  <si>
    <t>101 02000 01 0000 110</t>
  </si>
  <si>
    <t xml:space="preserve">Налог на доходы физических лиц
</t>
  </si>
  <si>
    <t>182</t>
  </si>
  <si>
    <t xml:space="preserve">НАЛОГОВЫЕ И НЕНАЛОГОВЫЕ ДОХОДЫ
</t>
  </si>
  <si>
    <t>101 00000 00 0000 000</t>
  </si>
  <si>
    <t>100 00000 00 0000 000</t>
  </si>
  <si>
    <t xml:space="preserve">НАЛОГИ НА ПРИБЫЛЬ, ДОХОДЫ
</t>
  </si>
  <si>
    <t>103 00000 00 0000 000</t>
  </si>
  <si>
    <t xml:space="preserve">НАЛОГИ НА ТОВАРЫ (РАБОТЫ, УСЛУГИ), РЕАЛИЗУЕМЫЕ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</si>
  <si>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</si>
  <si>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103 02230 01 0000 110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</si>
  <si>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</si>
  <si>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103 02240 01 0000 110</t>
  </si>
  <si>
    <t>103 02250 01 0000 110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</si>
  <si>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</si>
  <si>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103 02260 01 0000 110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</si>
  <si>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</si>
  <si>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105 00000 00 0000 000</t>
  </si>
  <si>
    <t xml:space="preserve">НАЛОГИ НА СОВОКУПНЫЙ ДОХОД
</t>
  </si>
  <si>
    <t>105 01000 01 0000 110</t>
  </si>
  <si>
    <t xml:space="preserve">Налог, взимаемый в связи с применением упрощенной системы налогообложения
</t>
  </si>
  <si>
    <t>105 02000 02 0000 110</t>
  </si>
  <si>
    <t xml:space="preserve">Единый налог на вмененный доход для отдельных видов деятельности
</t>
  </si>
  <si>
    <t>105 03000 01 0000 110</t>
  </si>
  <si>
    <t xml:space="preserve">Единый сельскохозяйственный налог
</t>
  </si>
  <si>
    <t>105 04000 02 0000 110</t>
  </si>
  <si>
    <t xml:space="preserve">Налог, взимаемый в связи с применением патентной системы налогообложения
</t>
  </si>
  <si>
    <t>107 00000 00 0000 000</t>
  </si>
  <si>
    <t xml:space="preserve">НАЛОГИ, СБОРЫ И РЕГУЛЯРНЫЕ ПЛАТЕЖИ ЗА ПОЛЬЗОВАНИЕ ПРИРОДНЫМИ РЕСУРСАМИ
</t>
  </si>
  <si>
    <t>107 01000 01 0000 110</t>
  </si>
  <si>
    <t xml:space="preserve">Налог на добычу полезных ископаемых
</t>
  </si>
  <si>
    <t>108 00000 00 0000 000</t>
  </si>
  <si>
    <t xml:space="preserve">ГОСУДАРСТВЕННАЯ ПОШЛИНА
</t>
  </si>
  <si>
    <t>108 03000 01 0000 110</t>
  </si>
  <si>
    <t xml:space="preserve">Государственная пошлина по делам, рассматриваемым в судах общей юрисдикции, мировыми судьями
</t>
  </si>
  <si>
    <t>917</t>
  </si>
  <si>
    <t>108 07000 01 0000 110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</si>
  <si>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</si>
  <si>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111 00000 00 0000 000</t>
  </si>
  <si>
    <t xml:space="preserve">ДОХОДЫ ОТ ИСПОЛЬЗОВАНИЯ ИМУЩЕСТВА, НАХОДЯЩЕГОСЯ В ГОСУДАРСТВЕННОЙ И МУНИЦИПАЛЬНОЙ СОБСТВЕННОСТИ
</t>
  </si>
  <si>
    <t>111 05013 05 0000 120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</si>
  <si>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</si>
  <si>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>802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</si>
  <si>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</si>
  <si>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111 05013 13 0000 120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</si>
  <si>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</si>
  <si>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111 05075 05 0000 120</t>
  </si>
  <si>
    <t>112 00000 00 0000 000</t>
  </si>
  <si>
    <t>112 01000 01 0000 120</t>
  </si>
  <si>
    <t>048</t>
  </si>
  <si>
    <t xml:space="preserve">ПЛАТЕЖИ ПРИ ПОЛЬЗОВАНИИ ПРИРОДНЫМИ РЕСУРСАМИ
</t>
  </si>
  <si>
    <t>114 00000 00 0000 000</t>
  </si>
  <si>
    <t xml:space="preserve">ДОХОДЫ ОТ ПРОДАЖИ МАТЕРИАЛЬНЫХ И НЕМАТЕРИАЛЬНЫХ АКТИВОВ
</t>
  </si>
  <si>
    <t>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</si>
  <si>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</si>
  <si>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114 06013 05 0000 430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</si>
  <si>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</si>
  <si>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114 06013 13 0000 430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</si>
  <si>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</si>
  <si>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116 00000 00 0000 000</t>
  </si>
  <si>
    <t xml:space="preserve">ШТРАФЫ, САНКЦИИ, ВОЗМЕЩЕНИЕ УЩЕРБА
</t>
  </si>
  <si>
    <t>116 01000 01 0000 140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</si>
  <si>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</si>
  <si>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>001</t>
  </si>
  <si>
    <t>032</t>
  </si>
  <si>
    <t>902</t>
  </si>
  <si>
    <t>116 11000 01 0000 140</t>
  </si>
  <si>
    <t xml:space="preserve">Платежи, уплачиваемые в целях возмещения вреда
</t>
  </si>
  <si>
    <t>046</t>
  </si>
  <si>
    <t>200 00000 00 0000 000</t>
  </si>
  <si>
    <t xml:space="preserve">БЕЗВОЗМЕЗДНЫЕ ПОСТУПЛЕНИЯ </t>
  </si>
  <si>
    <t>202 00000 00 0000 000</t>
  </si>
  <si>
    <t xml:space="preserve">БЕЗВОЗМЕЗДНЫЕ ПОСТУПЛЕНИЯ ОТ ДРУГИХ БЮДЖЕТОВ БЮДЖЕТНОЙ СИСТЕМЫ РОССИЙСКОЙ ФЕДЕРАЦИИ
</t>
  </si>
  <si>
    <t>202 15001 05 0000 150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</si>
  <si>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</si>
  <si>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202 19999 05 0000 150</t>
  </si>
  <si>
    <t xml:space="preserve">Прочие дотации бюджетам муниципальных районов
</t>
  </si>
  <si>
    <t>202 29999 05 0000 150</t>
  </si>
  <si>
    <t xml:space="preserve">Прочие субсидии бюджетам муниципальных районов
</t>
  </si>
  <si>
    <t>202 10000 00 0000 150</t>
  </si>
  <si>
    <t xml:space="preserve">Дотации бюджетам бюджетной системы Российской Федерации
</t>
  </si>
  <si>
    <t>202 20000 00 0000 150</t>
  </si>
  <si>
    <t xml:space="preserve">Субсидии бюджетам бюджетной системы Российской Федерации (межбюджетные субсидии)
</t>
  </si>
  <si>
    <t>202 30000 00 0000 150</t>
  </si>
  <si>
    <t xml:space="preserve">Субвенции бюджетам бюджетной системы Российской Федерации
</t>
  </si>
  <si>
    <t>202 30024 05 0000 150</t>
  </si>
  <si>
    <t xml:space="preserve">Субвенции бюджетам муниципальных районов на выполнение передаваемых полномочий субъектов Российской Федерации
</t>
  </si>
  <si>
    <t>202 30027 05 0000 150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</si>
  <si>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</si>
  <si>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>202 35120 05 0000 150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</si>
  <si>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</si>
  <si>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202 40000 00 0000 150</t>
  </si>
  <si>
    <t xml:space="preserve">Иные межбюджетные трансферты
</t>
  </si>
  <si>
    <t>202 400140 05 0000 150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</si>
  <si>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</si>
  <si>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>202 49999 05 0000 150</t>
  </si>
  <si>
    <t xml:space="preserve">Прочие межбюджетные трансферты, передаваемые бюджетам муниципальных районов
</t>
  </si>
  <si>
    <t>ИТОГО</t>
  </si>
  <si>
    <t>Плата за негативное воздействие на окружающую среду</t>
  </si>
  <si>
    <t>Объем поступлений доходов в бюджет муниципального района "Карымский район"</t>
  </si>
  <si>
    <t>по кодам классификации доходов бюджетов на 2025 год</t>
  </si>
  <si>
    <t xml:space="preserve">к Решению Совета муниципального </t>
  </si>
  <si>
    <t xml:space="preserve"> от "___" _________2024 года №______</t>
  </si>
  <si>
    <t>района "Карымский район"</t>
  </si>
  <si>
    <t xml:space="preserve">Приложение № 5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</si>
</sst>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 shrinkToFit="1"/>
    </xf>
    <xf numFmtId="0" fontId="1" fillId="0" borderId="1" xfId="0" applyNumberFormat="1" applyFont="1" applyBorder="1" applyAlignment="1">
      <alignment horizontal="left" vertical="top" wrapText="1" shrinkToFit="1"/>
    </xf>
    <xf numFmtId="164" fontId="1" fillId="0" borderId="1" xfId="0" applyNumberFormat="1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zoomScale="80" zoomScaleNormal="80" workbookViewId="0">
      <selection activeCell="G17" sqref="G17"/>
    </sheetView>
  </sheetViews>
  <sheetFormatPr defaultColWidth="9.140625" defaultRowHeight="15.75"/>
  <cols>
    <col min="1" max="1" width="11.28515625" style="1" customWidth="1"/>
    <col min="2" max="2" width="26.42578125" style="1" customWidth="1"/>
    <col min="3" max="3" width="47" style="1" customWidth="1"/>
    <col min="4" max="4" width="21.5703125" style="1" customWidth="1"/>
    <col min="5" max="16384" width="9.140625" style="1"/>
  </cols>
  <sheetData>
    <row r="1" spans="1:4" ht="18.75">
      <c r="C1" s="6" t="s">
        <v>110</v>
      </c>
      <c r="D1" s="6"/>
    </row>
    <row r="2" spans="1:4" ht="18.75">
      <c r="C2" s="6" t="s">
        <v>107</v>
      </c>
      <c r="D2" s="6"/>
    </row>
    <row r="3" spans="1:4" ht="18.75">
      <c r="C3" s="6" t="s">
        <v>109</v>
      </c>
      <c r="D3" s="6"/>
    </row>
    <row r="4" spans="1:4" ht="18.75">
      <c r="C4" s="6" t="s">
        <v>108</v>
      </c>
      <c r="D4" s="6"/>
    </row>
    <row r="5" spans="1:4" ht="18.75">
      <c r="D5" s="4"/>
    </row>
    <row r="6" spans="1:4" ht="18.75">
      <c r="D6" s="4"/>
    </row>
    <row r="7" spans="1:4" ht="18.75">
      <c r="A7" s="7" t="s">
        <v>105</v>
      </c>
      <c r="B7" s="7"/>
      <c r="C7" s="7"/>
      <c r="D7" s="7"/>
    </row>
    <row r="8" spans="1:4" ht="18.75">
      <c r="A8" s="7" t="s">
        <v>106</v>
      </c>
      <c r="B8" s="7"/>
      <c r="C8" s="7"/>
      <c r="D8" s="7"/>
    </row>
    <row r="11" spans="1:4" ht="18.75">
      <c r="D11" s="2" t="s">
        <v>5</v>
      </c>
    </row>
    <row r="12" spans="1:4">
      <c r="A12" s="5" t="s">
        <v>0</v>
      </c>
      <c r="B12" s="5"/>
      <c r="C12" s="5" t="s">
        <v>3</v>
      </c>
      <c r="D12" s="5" t="s">
        <v>4</v>
      </c>
    </row>
    <row r="13" spans="1:4" ht="78.75">
      <c r="A13" s="3" t="s">
        <v>1</v>
      </c>
      <c r="B13" s="3" t="s">
        <v>2</v>
      </c>
      <c r="C13" s="5"/>
      <c r="D13" s="5"/>
    </row>
    <row r="14" spans="1:4">
      <c r="A14" s="3">
        <v>1</v>
      </c>
      <c r="B14" s="3">
        <v>2</v>
      </c>
      <c r="C14" s="3">
        <v>3</v>
      </c>
      <c r="D14" s="3">
        <v>4</v>
      </c>
    </row>
    <row r="15" spans="1:4" s="11" customFormat="1" ht="31.5">
      <c r="A15" s="8"/>
      <c r="B15" s="8" t="s">
        <v>11</v>
      </c>
      <c r="C15" s="9" t="s">
        <v>9</v>
      </c>
      <c r="D15" s="10">
        <f>D16+D18+D23+D28+D30+D33+D37+D39+D43</f>
        <v>534474.49999999988</v>
      </c>
    </row>
    <row r="16" spans="1:4" s="11" customFormat="1" ht="31.5">
      <c r="A16" s="8"/>
      <c r="B16" s="8" t="s">
        <v>10</v>
      </c>
      <c r="C16" s="9" t="s">
        <v>12</v>
      </c>
      <c r="D16" s="10">
        <f>D17</f>
        <v>278876.5</v>
      </c>
    </row>
    <row r="17" spans="1:4" s="11" customFormat="1" ht="31.5">
      <c r="A17" s="8">
        <v>182</v>
      </c>
      <c r="B17" s="8" t="s">
        <v>6</v>
      </c>
      <c r="C17" s="9" t="s">
        <v>7</v>
      </c>
      <c r="D17" s="10">
        <v>278876.5</v>
      </c>
    </row>
    <row r="18" spans="1:4" s="11" customFormat="1" ht="63">
      <c r="A18" s="8"/>
      <c r="B18" s="8" t="s">
        <v>13</v>
      </c>
      <c r="C18" s="9" t="s">
        <v>14</v>
      </c>
      <c r="D18" s="10">
        <f>D19+D20+D21+D22</f>
        <v>16613.7</v>
      </c>
    </row>
    <row r="19" spans="1:4" s="11" customFormat="1" ht="110.25">
      <c r="A19" s="8" t="s">
        <v>8</v>
      </c>
      <c r="B19" s="8" t="s">
        <v>16</v>
      </c>
      <c r="C19" s="9" t="s">
        <v>15</v>
      </c>
      <c r="D19" s="10">
        <v>8851.5</v>
      </c>
    </row>
    <row r="20" spans="1:4" s="11" customFormat="1" ht="141.75">
      <c r="A20" s="8" t="s">
        <v>8</v>
      </c>
      <c r="B20" s="8" t="s">
        <v>18</v>
      </c>
      <c r="C20" s="9" t="s">
        <v>17</v>
      </c>
      <c r="D20" s="10">
        <v>45.4</v>
      </c>
    </row>
    <row r="21" spans="1:4" s="11" customFormat="1" ht="126">
      <c r="A21" s="8" t="s">
        <v>8</v>
      </c>
      <c r="B21" s="8" t="s">
        <v>19</v>
      </c>
      <c r="C21" s="9" t="s">
        <v>20</v>
      </c>
      <c r="D21" s="10">
        <v>9094.1</v>
      </c>
    </row>
    <row r="22" spans="1:4" s="11" customFormat="1" ht="110.25">
      <c r="A22" s="8" t="s">
        <v>8</v>
      </c>
      <c r="B22" s="8" t="s">
        <v>21</v>
      </c>
      <c r="C22" s="9" t="s">
        <v>22</v>
      </c>
      <c r="D22" s="10">
        <v>-1377.3</v>
      </c>
    </row>
    <row r="23" spans="1:4" s="11" customFormat="1" ht="31.5">
      <c r="A23" s="8"/>
      <c r="B23" s="8" t="s">
        <v>23</v>
      </c>
      <c r="C23" s="9" t="s">
        <v>24</v>
      </c>
      <c r="D23" s="10">
        <f>D24+D25+D26+D27</f>
        <v>24607.5</v>
      </c>
    </row>
    <row r="24" spans="1:4" s="11" customFormat="1" ht="47.25">
      <c r="A24" s="8" t="s">
        <v>8</v>
      </c>
      <c r="B24" s="8" t="s">
        <v>25</v>
      </c>
      <c r="C24" s="9" t="s">
        <v>26</v>
      </c>
      <c r="D24" s="10">
        <v>22272.5</v>
      </c>
    </row>
    <row r="25" spans="1:4" s="11" customFormat="1" ht="47.25">
      <c r="A25" s="8" t="s">
        <v>8</v>
      </c>
      <c r="B25" s="8" t="s">
        <v>27</v>
      </c>
      <c r="C25" s="9" t="s">
        <v>28</v>
      </c>
      <c r="D25" s="10">
        <v>50</v>
      </c>
    </row>
    <row r="26" spans="1:4" s="11" customFormat="1" ht="31.5">
      <c r="A26" s="8" t="s">
        <v>8</v>
      </c>
      <c r="B26" s="8" t="s">
        <v>29</v>
      </c>
      <c r="C26" s="9" t="s">
        <v>30</v>
      </c>
      <c r="D26" s="10">
        <v>85</v>
      </c>
    </row>
    <row r="27" spans="1:4" s="11" customFormat="1" ht="47.25">
      <c r="A27" s="8" t="s">
        <v>8</v>
      </c>
      <c r="B27" s="8" t="s">
        <v>31</v>
      </c>
      <c r="C27" s="9" t="s">
        <v>32</v>
      </c>
      <c r="D27" s="10">
        <v>2200</v>
      </c>
    </row>
    <row r="28" spans="1:4" s="11" customFormat="1" ht="63">
      <c r="A28" s="8"/>
      <c r="B28" s="8" t="s">
        <v>33</v>
      </c>
      <c r="C28" s="9" t="s">
        <v>34</v>
      </c>
      <c r="D28" s="10">
        <f>D29</f>
        <v>198900</v>
      </c>
    </row>
    <row r="29" spans="1:4" s="11" customFormat="1" ht="31.5">
      <c r="A29" s="8" t="s">
        <v>8</v>
      </c>
      <c r="B29" s="8" t="s">
        <v>35</v>
      </c>
      <c r="C29" s="9" t="s">
        <v>36</v>
      </c>
      <c r="D29" s="10">
        <v>198900</v>
      </c>
    </row>
    <row r="30" spans="1:4" s="11" customFormat="1" ht="31.5">
      <c r="A30" s="8"/>
      <c r="B30" s="8" t="s">
        <v>37</v>
      </c>
      <c r="C30" s="9" t="s">
        <v>38</v>
      </c>
      <c r="D30" s="10">
        <f>D31+D32</f>
        <v>7348</v>
      </c>
    </row>
    <row r="31" spans="1:4" s="11" customFormat="1" ht="63">
      <c r="A31" s="8" t="s">
        <v>8</v>
      </c>
      <c r="B31" s="8" t="s">
        <v>39</v>
      </c>
      <c r="C31" s="9" t="s">
        <v>40</v>
      </c>
      <c r="D31" s="10">
        <v>7300</v>
      </c>
    </row>
    <row r="32" spans="1:4" s="11" customFormat="1" ht="78.75">
      <c r="A32" s="8" t="s">
        <v>41</v>
      </c>
      <c r="B32" s="8" t="s">
        <v>42</v>
      </c>
      <c r="C32" s="9" t="s">
        <v>43</v>
      </c>
      <c r="D32" s="10">
        <v>48</v>
      </c>
    </row>
    <row r="33" spans="1:4" s="11" customFormat="1" ht="78.75">
      <c r="A33" s="8"/>
      <c r="B33" s="8" t="s">
        <v>44</v>
      </c>
      <c r="C33" s="9" t="s">
        <v>45</v>
      </c>
      <c r="D33" s="10">
        <f>D34+D35+D36</f>
        <v>4235</v>
      </c>
    </row>
    <row r="34" spans="1:4" s="11" customFormat="1" ht="141.75">
      <c r="A34" s="8" t="s">
        <v>41</v>
      </c>
      <c r="B34" s="8" t="s">
        <v>46</v>
      </c>
      <c r="C34" s="9" t="s">
        <v>47</v>
      </c>
      <c r="D34" s="10">
        <v>3000</v>
      </c>
    </row>
    <row r="35" spans="1:4" s="11" customFormat="1" ht="126">
      <c r="A35" s="8" t="s">
        <v>48</v>
      </c>
      <c r="B35" s="8" t="s">
        <v>50</v>
      </c>
      <c r="C35" s="9" t="s">
        <v>49</v>
      </c>
      <c r="D35" s="10">
        <v>335</v>
      </c>
    </row>
    <row r="36" spans="1:4" s="11" customFormat="1" ht="78.75">
      <c r="A36" s="8" t="s">
        <v>41</v>
      </c>
      <c r="B36" s="8" t="s">
        <v>52</v>
      </c>
      <c r="C36" s="9" t="s">
        <v>51</v>
      </c>
      <c r="D36" s="10">
        <v>900</v>
      </c>
    </row>
    <row r="37" spans="1:4" s="11" customFormat="1" ht="47.25">
      <c r="A37" s="8"/>
      <c r="B37" s="8" t="s">
        <v>53</v>
      </c>
      <c r="C37" s="9" t="s">
        <v>56</v>
      </c>
      <c r="D37" s="10">
        <f>D38</f>
        <v>293.10000000000002</v>
      </c>
    </row>
    <row r="38" spans="1:4" s="11" customFormat="1" ht="31.5">
      <c r="A38" s="8" t="s">
        <v>55</v>
      </c>
      <c r="B38" s="8" t="s">
        <v>54</v>
      </c>
      <c r="C38" s="9" t="s">
        <v>104</v>
      </c>
      <c r="D38" s="10">
        <v>293.10000000000002</v>
      </c>
    </row>
    <row r="39" spans="1:4" s="11" customFormat="1" ht="63">
      <c r="A39" s="8"/>
      <c r="B39" s="8" t="s">
        <v>57</v>
      </c>
      <c r="C39" s="9" t="s">
        <v>58</v>
      </c>
      <c r="D39" s="10">
        <f>D40+D41+D42</f>
        <v>980</v>
      </c>
    </row>
    <row r="40" spans="1:4" s="11" customFormat="1" ht="141.75">
      <c r="A40" s="8" t="s">
        <v>41</v>
      </c>
      <c r="B40" s="8" t="s">
        <v>59</v>
      </c>
      <c r="C40" s="9" t="s">
        <v>60</v>
      </c>
      <c r="D40" s="10">
        <v>850</v>
      </c>
    </row>
    <row r="41" spans="1:4" s="11" customFormat="1" ht="94.5">
      <c r="A41" s="8" t="s">
        <v>41</v>
      </c>
      <c r="B41" s="8" t="s">
        <v>61</v>
      </c>
      <c r="C41" s="9" t="s">
        <v>62</v>
      </c>
      <c r="D41" s="10">
        <v>60</v>
      </c>
    </row>
    <row r="42" spans="1:4" s="11" customFormat="1" ht="78.75">
      <c r="A42" s="8" t="s">
        <v>48</v>
      </c>
      <c r="B42" s="8" t="s">
        <v>63</v>
      </c>
      <c r="C42" s="9" t="s">
        <v>64</v>
      </c>
      <c r="D42" s="10">
        <v>70</v>
      </c>
    </row>
    <row r="43" spans="1:4" s="11" customFormat="1" ht="47.25">
      <c r="A43" s="8"/>
      <c r="B43" s="8" t="s">
        <v>65</v>
      </c>
      <c r="C43" s="9" t="s">
        <v>66</v>
      </c>
      <c r="D43" s="10">
        <f>D44+D45+D46+D47</f>
        <v>2620.6999999999998</v>
      </c>
    </row>
    <row r="44" spans="1:4" s="11" customFormat="1" ht="63">
      <c r="A44" s="8" t="s">
        <v>69</v>
      </c>
      <c r="B44" s="8" t="s">
        <v>67</v>
      </c>
      <c r="C44" s="9" t="s">
        <v>68</v>
      </c>
      <c r="D44" s="10">
        <v>45.4</v>
      </c>
    </row>
    <row r="45" spans="1:4" s="11" customFormat="1" ht="63">
      <c r="A45" s="8" t="s">
        <v>70</v>
      </c>
      <c r="B45" s="8" t="s">
        <v>67</v>
      </c>
      <c r="C45" s="9" t="s">
        <v>68</v>
      </c>
      <c r="D45" s="10">
        <v>1112.3</v>
      </c>
    </row>
    <row r="46" spans="1:4" s="11" customFormat="1" ht="63">
      <c r="A46" s="8" t="s">
        <v>71</v>
      </c>
      <c r="B46" s="8" t="s">
        <v>67</v>
      </c>
      <c r="C46" s="9" t="s">
        <v>68</v>
      </c>
      <c r="D46" s="10">
        <v>70</v>
      </c>
    </row>
    <row r="47" spans="1:4" s="11" customFormat="1" ht="47.25">
      <c r="A47" s="8" t="s">
        <v>74</v>
      </c>
      <c r="B47" s="8" t="s">
        <v>72</v>
      </c>
      <c r="C47" s="9" t="s">
        <v>73</v>
      </c>
      <c r="D47" s="10">
        <v>1393</v>
      </c>
    </row>
    <row r="48" spans="1:4" s="11" customFormat="1">
      <c r="A48" s="8"/>
      <c r="B48" s="8" t="s">
        <v>75</v>
      </c>
      <c r="C48" s="9" t="s">
        <v>76</v>
      </c>
      <c r="D48" s="10">
        <f>D49</f>
        <v>831847.2</v>
      </c>
    </row>
    <row r="49" spans="1:4" s="11" customFormat="1" ht="63">
      <c r="A49" s="8"/>
      <c r="B49" s="8" t="s">
        <v>77</v>
      </c>
      <c r="C49" s="9" t="s">
        <v>78</v>
      </c>
      <c r="D49" s="10">
        <f>D50+D53+D55+D59</f>
        <v>831847.2</v>
      </c>
    </row>
    <row r="50" spans="1:4" s="11" customFormat="1" ht="47.25">
      <c r="A50" s="8" t="s">
        <v>71</v>
      </c>
      <c r="B50" s="8" t="s">
        <v>85</v>
      </c>
      <c r="C50" s="9" t="s">
        <v>86</v>
      </c>
      <c r="D50" s="10">
        <f>D51+D52</f>
        <v>128472</v>
      </c>
    </row>
    <row r="51" spans="1:4" s="11" customFormat="1" ht="78.75">
      <c r="A51" s="8" t="s">
        <v>71</v>
      </c>
      <c r="B51" s="8" t="s">
        <v>79</v>
      </c>
      <c r="C51" s="9" t="s">
        <v>80</v>
      </c>
      <c r="D51" s="10">
        <v>128122</v>
      </c>
    </row>
    <row r="52" spans="1:4" s="11" customFormat="1" ht="47.25">
      <c r="A52" s="8" t="s">
        <v>71</v>
      </c>
      <c r="B52" s="8" t="s">
        <v>81</v>
      </c>
      <c r="C52" s="9" t="s">
        <v>82</v>
      </c>
      <c r="D52" s="10">
        <v>350</v>
      </c>
    </row>
    <row r="53" spans="1:4" s="11" customFormat="1" ht="63">
      <c r="A53" s="8"/>
      <c r="B53" s="8" t="s">
        <v>87</v>
      </c>
      <c r="C53" s="9" t="s">
        <v>88</v>
      </c>
      <c r="D53" s="10">
        <f>D54</f>
        <v>9162.2999999999993</v>
      </c>
    </row>
    <row r="54" spans="1:4" s="11" customFormat="1" ht="47.25">
      <c r="A54" s="8" t="s">
        <v>71</v>
      </c>
      <c r="B54" s="8" t="s">
        <v>83</v>
      </c>
      <c r="C54" s="9" t="s">
        <v>84</v>
      </c>
      <c r="D54" s="10">
        <v>9162.2999999999993</v>
      </c>
    </row>
    <row r="55" spans="1:4" s="11" customFormat="1" ht="47.25">
      <c r="A55" s="8"/>
      <c r="B55" s="8" t="s">
        <v>89</v>
      </c>
      <c r="C55" s="9" t="s">
        <v>90</v>
      </c>
      <c r="D55" s="10">
        <f>D56+D57+D58</f>
        <v>658237.89999999991</v>
      </c>
    </row>
    <row r="56" spans="1:4" s="11" customFormat="1" ht="78.75">
      <c r="A56" s="8" t="s">
        <v>71</v>
      </c>
      <c r="B56" s="8" t="s">
        <v>91</v>
      </c>
      <c r="C56" s="9" t="s">
        <v>92</v>
      </c>
      <c r="D56" s="10">
        <v>641826.19999999995</v>
      </c>
    </row>
    <row r="57" spans="1:4" s="11" customFormat="1" ht="94.5">
      <c r="A57" s="8" t="s">
        <v>71</v>
      </c>
      <c r="B57" s="8" t="s">
        <v>93</v>
      </c>
      <c r="C57" s="9" t="s">
        <v>94</v>
      </c>
      <c r="D57" s="10">
        <v>16399.5</v>
      </c>
    </row>
    <row r="58" spans="1:4" s="11" customFormat="1" ht="110.25">
      <c r="A58" s="8" t="s">
        <v>71</v>
      </c>
      <c r="B58" s="8" t="s">
        <v>95</v>
      </c>
      <c r="C58" s="9" t="s">
        <v>96</v>
      </c>
      <c r="D58" s="10">
        <v>12.2</v>
      </c>
    </row>
    <row r="59" spans="1:4" s="11" customFormat="1" ht="31.5">
      <c r="A59" s="8"/>
      <c r="B59" s="8" t="s">
        <v>97</v>
      </c>
      <c r="C59" s="9" t="s">
        <v>98</v>
      </c>
      <c r="D59" s="10">
        <f>D60+D61</f>
        <v>35975</v>
      </c>
    </row>
    <row r="60" spans="1:4" s="11" customFormat="1" ht="110.25">
      <c r="A60" s="8" t="s">
        <v>71</v>
      </c>
      <c r="B60" s="8" t="s">
        <v>99</v>
      </c>
      <c r="C60" s="9" t="s">
        <v>100</v>
      </c>
      <c r="D60" s="10">
        <v>24427.5</v>
      </c>
    </row>
    <row r="61" spans="1:4" s="11" customFormat="1" ht="63">
      <c r="A61" s="8" t="s">
        <v>71</v>
      </c>
      <c r="B61" s="8" t="s">
        <v>101</v>
      </c>
      <c r="C61" s="9" t="s">
        <v>102</v>
      </c>
      <c r="D61" s="10">
        <v>11547.5</v>
      </c>
    </row>
    <row r="62" spans="1:4" s="11" customFormat="1">
      <c r="A62" s="8"/>
      <c r="B62" s="8" t="s">
        <v>103</v>
      </c>
      <c r="C62" s="9"/>
      <c r="D62" s="10">
        <f>D48+D15</f>
        <v>1366321.6999999997</v>
      </c>
    </row>
  </sheetData>
  <mergeCells count="9">
    <mergeCell ref="A12:B12"/>
    <mergeCell ref="C12:C13"/>
    <mergeCell ref="D12:D13"/>
    <mergeCell ref="C1:D1"/>
    <mergeCell ref="C2:D2"/>
    <mergeCell ref="C3:D3"/>
    <mergeCell ref="C4:D4"/>
    <mergeCell ref="A7:D7"/>
    <mergeCell ref="A8:D8"/>
  </mergeCells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2024-11-08T02:56:21Z</cp:lastPrinted>
  <dcterms:created xsi:type="dcterms:W3CDTF">2024-11-05T07:14:50Z</dcterms:created>
  <dcterms:modified xsi:type="dcterms:W3CDTF">2024-11-18T00:32:23Z</dcterms:modified>
</cp:coreProperties>
</file>