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240" windowWidth="12120" windowHeight="6930"/>
  </bookViews>
  <sheets>
    <sheet name="Лист1 (2)" sheetId="3" r:id="rId1"/>
  </sheets>
  <definedNames>
    <definedName name="_GoBack" localSheetId="0">'Лист1 (2)'!#REF!</definedName>
    <definedName name="_xlnm._FilterDatabase" localSheetId="0" hidden="1">'Лист1 (2)'!$A$12:$J$346</definedName>
    <definedName name="_xlnm.Print_Area" localSheetId="0">'Лист1 (2)'!$A$1:$J$346</definedName>
  </definedNames>
  <calcPr calcId="125725"/>
</workbook>
</file>

<file path=xl/calcChain.xml><?xml version="1.0" encoding="utf-8"?>
<calcChain xmlns="http://schemas.openxmlformats.org/spreadsheetml/2006/main">
  <c r="J163" i="3"/>
  <c r="J162" s="1"/>
  <c r="J161" s="1"/>
  <c r="H163"/>
  <c r="H162" s="1"/>
  <c r="H161" s="1"/>
  <c r="I163"/>
  <c r="I162" s="1"/>
  <c r="I161" s="1"/>
  <c r="G163"/>
  <c r="G162"/>
  <c r="G161" s="1"/>
  <c r="H250"/>
  <c r="H249" s="1"/>
  <c r="I250"/>
  <c r="J250"/>
  <c r="J249" s="1"/>
  <c r="I249"/>
  <c r="G250"/>
  <c r="G249" s="1"/>
  <c r="G77" l="1"/>
  <c r="H77"/>
  <c r="I77"/>
  <c r="J77"/>
  <c r="J344" l="1"/>
  <c r="I344"/>
  <c r="J342"/>
  <c r="J341" s="1"/>
  <c r="J340" s="1"/>
  <c r="I342"/>
  <c r="I341"/>
  <c r="I340" s="1"/>
  <c r="I339" s="1"/>
  <c r="J339"/>
  <c r="J338" s="1"/>
  <c r="J337" s="1"/>
  <c r="I338"/>
  <c r="I337" s="1"/>
  <c r="J335"/>
  <c r="I335"/>
  <c r="J333"/>
  <c r="I333"/>
  <c r="I332" s="1"/>
  <c r="J330"/>
  <c r="J329" s="1"/>
  <c r="I330"/>
  <c r="I329"/>
  <c r="J327"/>
  <c r="I327"/>
  <c r="J325"/>
  <c r="J324" s="1"/>
  <c r="I325"/>
  <c r="I324"/>
  <c r="J321"/>
  <c r="J320" s="1"/>
  <c r="J316" s="1"/>
  <c r="I321"/>
  <c r="I320"/>
  <c r="J318"/>
  <c r="I318"/>
  <c r="I317" s="1"/>
  <c r="J317"/>
  <c r="I316"/>
  <c r="J312"/>
  <c r="J311" s="1"/>
  <c r="I312"/>
  <c r="I311" s="1"/>
  <c r="I310" s="1"/>
  <c r="J310"/>
  <c r="J309" s="1"/>
  <c r="I309"/>
  <c r="J307"/>
  <c r="I307"/>
  <c r="I306" s="1"/>
  <c r="J306"/>
  <c r="J304"/>
  <c r="I304"/>
  <c r="J300"/>
  <c r="I300"/>
  <c r="I299" s="1"/>
  <c r="J299"/>
  <c r="J297"/>
  <c r="J296" s="1"/>
  <c r="I297"/>
  <c r="I296" s="1"/>
  <c r="J295"/>
  <c r="J294" s="1"/>
  <c r="J293" s="1"/>
  <c r="J291"/>
  <c r="J290" s="1"/>
  <c r="I291"/>
  <c r="I290"/>
  <c r="J288"/>
  <c r="I288"/>
  <c r="I287" s="1"/>
  <c r="J287"/>
  <c r="J285"/>
  <c r="J284" s="1"/>
  <c r="J274" s="1"/>
  <c r="J273" s="1"/>
  <c r="J272" s="1"/>
  <c r="I285"/>
  <c r="I284" s="1"/>
  <c r="J282"/>
  <c r="J281" s="1"/>
  <c r="I282"/>
  <c r="I281"/>
  <c r="J279"/>
  <c r="I279"/>
  <c r="I278" s="1"/>
  <c r="J278"/>
  <c r="J276"/>
  <c r="J275" s="1"/>
  <c r="I276"/>
  <c r="I275" s="1"/>
  <c r="J270"/>
  <c r="J269" s="1"/>
  <c r="I270"/>
  <c r="I269"/>
  <c r="J267"/>
  <c r="I267"/>
  <c r="I266" s="1"/>
  <c r="J266"/>
  <c r="J264"/>
  <c r="J263" s="1"/>
  <c r="J262" s="1"/>
  <c r="J261" s="1"/>
  <c r="J260" s="1"/>
  <c r="I264"/>
  <c r="I263" s="1"/>
  <c r="J256"/>
  <c r="I256"/>
  <c r="I255" s="1"/>
  <c r="J255"/>
  <c r="J254" s="1"/>
  <c r="J253" s="1"/>
  <c r="I254"/>
  <c r="I253" s="1"/>
  <c r="I252" s="1"/>
  <c r="J252"/>
  <c r="J247"/>
  <c r="J246" s="1"/>
  <c r="J245" s="1"/>
  <c r="J244" s="1"/>
  <c r="J243" s="1"/>
  <c r="J242" s="1"/>
  <c r="I247"/>
  <c r="I246" s="1"/>
  <c r="I245" s="1"/>
  <c r="I244" s="1"/>
  <c r="I243" s="1"/>
  <c r="I242" s="1"/>
  <c r="J240"/>
  <c r="J239" s="1"/>
  <c r="J238" s="1"/>
  <c r="I240"/>
  <c r="I239"/>
  <c r="I238" s="1"/>
  <c r="J236"/>
  <c r="J232" s="1"/>
  <c r="I236"/>
  <c r="J234"/>
  <c r="J233" s="1"/>
  <c r="I234"/>
  <c r="I233" s="1"/>
  <c r="I232" s="1"/>
  <c r="J230"/>
  <c r="J229" s="1"/>
  <c r="J228" s="1"/>
  <c r="J227" s="1"/>
  <c r="J226" s="1"/>
  <c r="J225" s="1"/>
  <c r="J224" s="1"/>
  <c r="J223" s="1"/>
  <c r="I230"/>
  <c r="I229" s="1"/>
  <c r="I228" s="1"/>
  <c r="I227" s="1"/>
  <c r="I226" s="1"/>
  <c r="I225" s="1"/>
  <c r="I224" s="1"/>
  <c r="J221"/>
  <c r="J220" s="1"/>
  <c r="J219" s="1"/>
  <c r="J218" s="1"/>
  <c r="I221"/>
  <c r="I220"/>
  <c r="I219" s="1"/>
  <c r="I218" s="1"/>
  <c r="J216"/>
  <c r="J215" s="1"/>
  <c r="I216"/>
  <c r="I215"/>
  <c r="J213"/>
  <c r="I213"/>
  <c r="I212" s="1"/>
  <c r="I211" s="1"/>
  <c r="I210" s="1"/>
  <c r="I209" s="1"/>
  <c r="I208" s="1"/>
  <c r="I207" s="1"/>
  <c r="J212"/>
  <c r="J205"/>
  <c r="J204" s="1"/>
  <c r="J203" s="1"/>
  <c r="J202" s="1"/>
  <c r="J201" s="1"/>
  <c r="J200" s="1"/>
  <c r="I205"/>
  <c r="I204"/>
  <c r="I203" s="1"/>
  <c r="I202" s="1"/>
  <c r="I201"/>
  <c r="I200" s="1"/>
  <c r="J198"/>
  <c r="J197" s="1"/>
  <c r="J196" s="1"/>
  <c r="J195" s="1"/>
  <c r="I198"/>
  <c r="I197"/>
  <c r="I196" s="1"/>
  <c r="I195" s="1"/>
  <c r="J193"/>
  <c r="J192" s="1"/>
  <c r="I193"/>
  <c r="I192" s="1"/>
  <c r="I191" s="1"/>
  <c r="J191"/>
  <c r="J190" s="1"/>
  <c r="J189" s="1"/>
  <c r="J188" s="1"/>
  <c r="I190"/>
  <c r="I189"/>
  <c r="I188" s="1"/>
  <c r="J186"/>
  <c r="J185" s="1"/>
  <c r="I186"/>
  <c r="I185"/>
  <c r="I184" s="1"/>
  <c r="J184"/>
  <c r="J183" s="1"/>
  <c r="J182" s="1"/>
  <c r="I183"/>
  <c r="I182" s="1"/>
  <c r="J180"/>
  <c r="J179" s="1"/>
  <c r="J178" s="1"/>
  <c r="I180"/>
  <c r="I179"/>
  <c r="I178"/>
  <c r="I177" s="1"/>
  <c r="I176" s="1"/>
  <c r="J177"/>
  <c r="J176" s="1"/>
  <c r="J174"/>
  <c r="I174"/>
  <c r="I173" s="1"/>
  <c r="J173"/>
  <c r="J172"/>
  <c r="J171" s="1"/>
  <c r="J170" s="1"/>
  <c r="I172"/>
  <c r="I171" s="1"/>
  <c r="I170" s="1"/>
  <c r="J167"/>
  <c r="J166" s="1"/>
  <c r="J165" s="1"/>
  <c r="I167"/>
  <c r="I166"/>
  <c r="I165" s="1"/>
  <c r="J159"/>
  <c r="I159"/>
  <c r="J157"/>
  <c r="I157"/>
  <c r="J155"/>
  <c r="I155"/>
  <c r="I154" s="1"/>
  <c r="I153" s="1"/>
  <c r="I152" s="1"/>
  <c r="I151" s="1"/>
  <c r="I150" s="1"/>
  <c r="J154"/>
  <c r="J153" s="1"/>
  <c r="J152" s="1"/>
  <c r="J151" s="1"/>
  <c r="J150" s="1"/>
  <c r="J148"/>
  <c r="J147" s="1"/>
  <c r="J146" s="1"/>
  <c r="J145" s="1"/>
  <c r="I148"/>
  <c r="I147" s="1"/>
  <c r="I146" s="1"/>
  <c r="I145" s="1"/>
  <c r="J143"/>
  <c r="I143"/>
  <c r="I142" s="1"/>
  <c r="J142"/>
  <c r="J140"/>
  <c r="J139" s="1"/>
  <c r="I140"/>
  <c r="I139"/>
  <c r="J138"/>
  <c r="J137"/>
  <c r="J136" s="1"/>
  <c r="J135" s="1"/>
  <c r="J133"/>
  <c r="I133"/>
  <c r="J132"/>
  <c r="J131" s="1"/>
  <c r="J130" s="1"/>
  <c r="I132"/>
  <c r="I131" s="1"/>
  <c r="I130" s="1"/>
  <c r="J128"/>
  <c r="I128"/>
  <c r="J126"/>
  <c r="J125" s="1"/>
  <c r="I126"/>
  <c r="I125"/>
  <c r="I121" s="1"/>
  <c r="I120" s="1"/>
  <c r="J123"/>
  <c r="I123"/>
  <c r="J122"/>
  <c r="I122"/>
  <c r="J116"/>
  <c r="J115" s="1"/>
  <c r="I116"/>
  <c r="I115"/>
  <c r="I114" s="1"/>
  <c r="J114"/>
  <c r="J113"/>
  <c r="J112" s="1"/>
  <c r="J111" s="1"/>
  <c r="I113"/>
  <c r="I112" s="1"/>
  <c r="I111" s="1"/>
  <c r="J109"/>
  <c r="J108" s="1"/>
  <c r="I109"/>
  <c r="I108"/>
  <c r="I107" s="1"/>
  <c r="J107"/>
  <c r="J105"/>
  <c r="J104" s="1"/>
  <c r="I105"/>
  <c r="I104"/>
  <c r="I103" s="1"/>
  <c r="J103"/>
  <c r="J102"/>
  <c r="I102"/>
  <c r="I101" s="1"/>
  <c r="I100" s="1"/>
  <c r="J98"/>
  <c r="J97" s="1"/>
  <c r="I98"/>
  <c r="I97"/>
  <c r="J95"/>
  <c r="J94" s="1"/>
  <c r="I95"/>
  <c r="I94"/>
  <c r="J92"/>
  <c r="I92"/>
  <c r="I91" s="1"/>
  <c r="J91"/>
  <c r="J89"/>
  <c r="J88" s="1"/>
  <c r="I89"/>
  <c r="I88"/>
  <c r="I84" s="1"/>
  <c r="I83" s="1"/>
  <c r="I82" s="1"/>
  <c r="J86"/>
  <c r="I86"/>
  <c r="J85"/>
  <c r="I85"/>
  <c r="J80"/>
  <c r="I80"/>
  <c r="I79" s="1"/>
  <c r="J79"/>
  <c r="J76"/>
  <c r="J75" s="1"/>
  <c r="I76"/>
  <c r="I75"/>
  <c r="I74" s="1"/>
  <c r="J74"/>
  <c r="J72"/>
  <c r="J71" s="1"/>
  <c r="I72"/>
  <c r="I71"/>
  <c r="I70" s="1"/>
  <c r="J70"/>
  <c r="J69"/>
  <c r="I69"/>
  <c r="J66"/>
  <c r="I66"/>
  <c r="J65"/>
  <c r="J61" s="1"/>
  <c r="J60" s="1"/>
  <c r="J59" s="1"/>
  <c r="J58" s="1"/>
  <c r="I65"/>
  <c r="I61" s="1"/>
  <c r="I60" s="1"/>
  <c r="I59" s="1"/>
  <c r="I58" s="1"/>
  <c r="J63"/>
  <c r="I63"/>
  <c r="I62" s="1"/>
  <c r="J62"/>
  <c r="J56"/>
  <c r="I56"/>
  <c r="I55" s="1"/>
  <c r="I54" s="1"/>
  <c r="I53" s="1"/>
  <c r="I52" s="1"/>
  <c r="I51" s="1"/>
  <c r="J55"/>
  <c r="J54"/>
  <c r="J53" s="1"/>
  <c r="J52" s="1"/>
  <c r="J51" s="1"/>
  <c r="J49"/>
  <c r="I49"/>
  <c r="I48" s="1"/>
  <c r="J48"/>
  <c r="J47"/>
  <c r="J46" s="1"/>
  <c r="I47"/>
  <c r="I46"/>
  <c r="I45" s="1"/>
  <c r="J45"/>
  <c r="J43"/>
  <c r="J42" s="1"/>
  <c r="I43"/>
  <c r="I42"/>
  <c r="I41" s="1"/>
  <c r="J41"/>
  <c r="J40"/>
  <c r="J39" s="1"/>
  <c r="I40"/>
  <c r="I39" s="1"/>
  <c r="J37"/>
  <c r="I37"/>
  <c r="J35"/>
  <c r="J34" s="1"/>
  <c r="J33" s="1"/>
  <c r="J32" s="1"/>
  <c r="I35"/>
  <c r="I34"/>
  <c r="I33" s="1"/>
  <c r="I32" s="1"/>
  <c r="J30"/>
  <c r="I30"/>
  <c r="I29" s="1"/>
  <c r="I28" s="1"/>
  <c r="J29"/>
  <c r="J28" s="1"/>
  <c r="J26"/>
  <c r="J25" s="1"/>
  <c r="I26"/>
  <c r="I25"/>
  <c r="J23"/>
  <c r="I23"/>
  <c r="J22"/>
  <c r="J21" s="1"/>
  <c r="I22"/>
  <c r="J18"/>
  <c r="J17" s="1"/>
  <c r="I18"/>
  <c r="I17"/>
  <c r="I16" s="1"/>
  <c r="I15" s="1"/>
  <c r="J16"/>
  <c r="J15"/>
  <c r="I68" l="1"/>
  <c r="I223"/>
  <c r="J121"/>
  <c r="J120" s="1"/>
  <c r="I274"/>
  <c r="I273" s="1"/>
  <c r="I272" s="1"/>
  <c r="I295"/>
  <c r="I294" s="1"/>
  <c r="I293" s="1"/>
  <c r="J332"/>
  <c r="J323" s="1"/>
  <c r="J315" s="1"/>
  <c r="J314" s="1"/>
  <c r="J259" s="1"/>
  <c r="J258" s="1"/>
  <c r="J101"/>
  <c r="J100" s="1"/>
  <c r="I323"/>
  <c r="I315" s="1"/>
  <c r="I314" s="1"/>
  <c r="I138"/>
  <c r="I137" s="1"/>
  <c r="I136" s="1"/>
  <c r="I135" s="1"/>
  <c r="J211"/>
  <c r="J210" s="1"/>
  <c r="J209" s="1"/>
  <c r="J208" s="1"/>
  <c r="J207" s="1"/>
  <c r="I262"/>
  <c r="I261" s="1"/>
  <c r="I260" s="1"/>
  <c r="J84"/>
  <c r="J83" s="1"/>
  <c r="J82" s="1"/>
  <c r="J68" s="1"/>
  <c r="J119"/>
  <c r="J20"/>
  <c r="J14" s="1"/>
  <c r="I21"/>
  <c r="I20" s="1"/>
  <c r="I14" s="1"/>
  <c r="I13" s="1"/>
  <c r="H174"/>
  <c r="H173" s="1"/>
  <c r="H172" s="1"/>
  <c r="H171" s="1"/>
  <c r="H170" s="1"/>
  <c r="G174"/>
  <c r="G173" s="1"/>
  <c r="G172" s="1"/>
  <c r="G171" s="1"/>
  <c r="G170" s="1"/>
  <c r="H186"/>
  <c r="H185" s="1"/>
  <c r="H184" s="1"/>
  <c r="H183" s="1"/>
  <c r="H182" s="1"/>
  <c r="G186"/>
  <c r="G185" s="1"/>
  <c r="G184" s="1"/>
  <c r="G183" s="1"/>
  <c r="G182" s="1"/>
  <c r="J13" l="1"/>
  <c r="I259"/>
  <c r="I258" s="1"/>
  <c r="J118"/>
  <c r="I119"/>
  <c r="I118" s="1"/>
  <c r="H198"/>
  <c r="H197" s="1"/>
  <c r="H196" s="1"/>
  <c r="H195" s="1"/>
  <c r="G198"/>
  <c r="G197" s="1"/>
  <c r="G196" s="1"/>
  <c r="G195" s="1"/>
  <c r="I346" l="1"/>
  <c r="J346"/>
  <c r="H80"/>
  <c r="G80"/>
  <c r="H344" l="1"/>
  <c r="H342"/>
  <c r="H335"/>
  <c r="H333"/>
  <c r="H330"/>
  <c r="H329" s="1"/>
  <c r="H327"/>
  <c r="H325"/>
  <c r="H321"/>
  <c r="H320" s="1"/>
  <c r="H318"/>
  <c r="H317" s="1"/>
  <c r="H312"/>
  <c r="H311" s="1"/>
  <c r="H310" s="1"/>
  <c r="H309" s="1"/>
  <c r="H307"/>
  <c r="H306" s="1"/>
  <c r="H304"/>
  <c r="H300"/>
  <c r="H297"/>
  <c r="H296" s="1"/>
  <c r="H291"/>
  <c r="H290" s="1"/>
  <c r="H288"/>
  <c r="H287" s="1"/>
  <c r="H285"/>
  <c r="H284" s="1"/>
  <c r="H282"/>
  <c r="H281" s="1"/>
  <c r="H279"/>
  <c r="H278" s="1"/>
  <c r="H276"/>
  <c r="H275" s="1"/>
  <c r="H270"/>
  <c r="H269" s="1"/>
  <c r="H267"/>
  <c r="H266" s="1"/>
  <c r="H264"/>
  <c r="H263" s="1"/>
  <c r="H256"/>
  <c r="H255" s="1"/>
  <c r="H254" s="1"/>
  <c r="H253" s="1"/>
  <c r="H252" s="1"/>
  <c r="H247"/>
  <c r="H246" s="1"/>
  <c r="H240"/>
  <c r="H239" s="1"/>
  <c r="H238" s="1"/>
  <c r="H236"/>
  <c r="H234"/>
  <c r="H233" s="1"/>
  <c r="H230"/>
  <c r="H229" s="1"/>
  <c r="H228" s="1"/>
  <c r="H221"/>
  <c r="H220" s="1"/>
  <c r="H219" s="1"/>
  <c r="H218" s="1"/>
  <c r="H216"/>
  <c r="H215" s="1"/>
  <c r="H213"/>
  <c r="H212" s="1"/>
  <c r="H205"/>
  <c r="H204" s="1"/>
  <c r="H203" s="1"/>
  <c r="H202" s="1"/>
  <c r="H201" s="1"/>
  <c r="H200" s="1"/>
  <c r="H193"/>
  <c r="H192" s="1"/>
  <c r="H191" s="1"/>
  <c r="H190" s="1"/>
  <c r="H189" s="1"/>
  <c r="H188" s="1"/>
  <c r="H180"/>
  <c r="H179" s="1"/>
  <c r="H178" s="1"/>
  <c r="H177" s="1"/>
  <c r="H176" s="1"/>
  <c r="H167"/>
  <c r="H166" s="1"/>
  <c r="H165" s="1"/>
  <c r="H159"/>
  <c r="H157"/>
  <c r="H155"/>
  <c r="H148"/>
  <c r="H147" s="1"/>
  <c r="H146" s="1"/>
  <c r="H145" s="1"/>
  <c r="H143"/>
  <c r="H142" s="1"/>
  <c r="H140"/>
  <c r="H139" s="1"/>
  <c r="H133"/>
  <c r="H132" s="1"/>
  <c r="H131" s="1"/>
  <c r="H130" s="1"/>
  <c r="H128"/>
  <c r="H126"/>
  <c r="H123"/>
  <c r="H122" s="1"/>
  <c r="H116"/>
  <c r="H115" s="1"/>
  <c r="H114" s="1"/>
  <c r="H113" s="1"/>
  <c r="H112" s="1"/>
  <c r="H111" s="1"/>
  <c r="H109"/>
  <c r="H108" s="1"/>
  <c r="H107" s="1"/>
  <c r="H105"/>
  <c r="H104" s="1"/>
  <c r="H103" s="1"/>
  <c r="H102" s="1"/>
  <c r="H98"/>
  <c r="H97" s="1"/>
  <c r="H95"/>
  <c r="H94" s="1"/>
  <c r="H92"/>
  <c r="H91" s="1"/>
  <c r="H89"/>
  <c r="H88" s="1"/>
  <c r="H86"/>
  <c r="H85" s="1"/>
  <c r="H79"/>
  <c r="H76"/>
  <c r="H72"/>
  <c r="H71" s="1"/>
  <c r="H70" s="1"/>
  <c r="H69" s="1"/>
  <c r="H66"/>
  <c r="H65" s="1"/>
  <c r="H63"/>
  <c r="H62" s="1"/>
  <c r="H56"/>
  <c r="H55" s="1"/>
  <c r="H54" s="1"/>
  <c r="H53" s="1"/>
  <c r="H52" s="1"/>
  <c r="H51" s="1"/>
  <c r="H49"/>
  <c r="H48" s="1"/>
  <c r="H47" s="1"/>
  <c r="H46" s="1"/>
  <c r="H45" s="1"/>
  <c r="H43"/>
  <c r="H42" s="1"/>
  <c r="H41" s="1"/>
  <c r="H40" s="1"/>
  <c r="H39" s="1"/>
  <c r="H37"/>
  <c r="H35"/>
  <c r="H30"/>
  <c r="H29" s="1"/>
  <c r="H28" s="1"/>
  <c r="H26"/>
  <c r="H25" s="1"/>
  <c r="H23"/>
  <c r="H22" s="1"/>
  <c r="H18"/>
  <c r="H17" s="1"/>
  <c r="H16" s="1"/>
  <c r="H15" s="1"/>
  <c r="H245" l="1"/>
  <c r="H244" s="1"/>
  <c r="H243" s="1"/>
  <c r="H242" s="1"/>
  <c r="H262"/>
  <c r="H261" s="1"/>
  <c r="H260" s="1"/>
  <c r="H341"/>
  <c r="H340" s="1"/>
  <c r="H339" s="1"/>
  <c r="H338" s="1"/>
  <c r="H337" s="1"/>
  <c r="H274"/>
  <c r="H273" s="1"/>
  <c r="H272" s="1"/>
  <c r="H324"/>
  <c r="H299"/>
  <c r="H295" s="1"/>
  <c r="H294" s="1"/>
  <c r="H293" s="1"/>
  <c r="H332"/>
  <c r="H154"/>
  <c r="H153" s="1"/>
  <c r="H152" s="1"/>
  <c r="H151" s="1"/>
  <c r="H150" s="1"/>
  <c r="H125"/>
  <c r="H121" s="1"/>
  <c r="H120" s="1"/>
  <c r="H101"/>
  <c r="H100" s="1"/>
  <c r="H75"/>
  <c r="H74" s="1"/>
  <c r="H61"/>
  <c r="H60" s="1"/>
  <c r="H59" s="1"/>
  <c r="H58" s="1"/>
  <c r="H138"/>
  <c r="H137" s="1"/>
  <c r="H136" s="1"/>
  <c r="H135" s="1"/>
  <c r="H232"/>
  <c r="H227" s="1"/>
  <c r="H211"/>
  <c r="H210" s="1"/>
  <c r="H209" s="1"/>
  <c r="H208" s="1"/>
  <c r="H34"/>
  <c r="H33" s="1"/>
  <c r="H32" s="1"/>
  <c r="H21"/>
  <c r="H84"/>
  <c r="H83" s="1"/>
  <c r="H82" s="1"/>
  <c r="H316"/>
  <c r="H119" l="1"/>
  <c r="H323"/>
  <c r="H315" s="1"/>
  <c r="H314" s="1"/>
  <c r="H259" s="1"/>
  <c r="H258" s="1"/>
  <c r="H207"/>
  <c r="H68"/>
  <c r="H226"/>
  <c r="H225" s="1"/>
  <c r="H224" s="1"/>
  <c r="H223" s="1"/>
  <c r="H20"/>
  <c r="H14" s="1"/>
  <c r="H118" l="1"/>
  <c r="H13"/>
  <c r="G128"/>
  <c r="G123"/>
  <c r="G122" s="1"/>
  <c r="H346" l="1"/>
  <c r="G159"/>
  <c r="G205"/>
  <c r="G204" s="1"/>
  <c r="G203" s="1"/>
  <c r="G202" s="1"/>
  <c r="G201" s="1"/>
  <c r="G304"/>
  <c r="G344" l="1"/>
  <c r="G342"/>
  <c r="G335"/>
  <c r="G333"/>
  <c r="G330"/>
  <c r="G329" s="1"/>
  <c r="G327"/>
  <c r="G325"/>
  <c r="G321"/>
  <c r="G320" s="1"/>
  <c r="G318"/>
  <c r="G317" s="1"/>
  <c r="G312"/>
  <c r="G311" s="1"/>
  <c r="G310" s="1"/>
  <c r="G309" s="1"/>
  <c r="G307"/>
  <c r="G306" s="1"/>
  <c r="G300"/>
  <c r="G297"/>
  <c r="G296" s="1"/>
  <c r="G291"/>
  <c r="G290" s="1"/>
  <c r="G288"/>
  <c r="G287" s="1"/>
  <c r="G285"/>
  <c r="G284" s="1"/>
  <c r="G282"/>
  <c r="G281" s="1"/>
  <c r="G279"/>
  <c r="G278" s="1"/>
  <c r="G276"/>
  <c r="G275" s="1"/>
  <c r="G270"/>
  <c r="G269" s="1"/>
  <c r="G267"/>
  <c r="G266" s="1"/>
  <c r="G264"/>
  <c r="G263" s="1"/>
  <c r="G256"/>
  <c r="G255" s="1"/>
  <c r="G254" s="1"/>
  <c r="G253" s="1"/>
  <c r="G252" s="1"/>
  <c r="G247"/>
  <c r="G246" s="1"/>
  <c r="G240"/>
  <c r="G239" s="1"/>
  <c r="G238" s="1"/>
  <c r="G236"/>
  <c r="G234"/>
  <c r="G233" s="1"/>
  <c r="G230"/>
  <c r="G229" s="1"/>
  <c r="G228" s="1"/>
  <c r="G221"/>
  <c r="G220" s="1"/>
  <c r="G219" s="1"/>
  <c r="G218" s="1"/>
  <c r="G213"/>
  <c r="G212" s="1"/>
  <c r="G216"/>
  <c r="G215" s="1"/>
  <c r="G200"/>
  <c r="G193"/>
  <c r="G192" s="1"/>
  <c r="G191" s="1"/>
  <c r="G190" s="1"/>
  <c r="G189" s="1"/>
  <c r="G188" s="1"/>
  <c r="G180"/>
  <c r="G179" s="1"/>
  <c r="G178" s="1"/>
  <c r="G177" s="1"/>
  <c r="G176" s="1"/>
  <c r="G167"/>
  <c r="G166" s="1"/>
  <c r="G165" s="1"/>
  <c r="G157"/>
  <c r="G155"/>
  <c r="G148"/>
  <c r="G147" s="1"/>
  <c r="G146" s="1"/>
  <c r="G145" s="1"/>
  <c r="G143"/>
  <c r="G142" s="1"/>
  <c r="G140"/>
  <c r="G139" s="1"/>
  <c r="G133"/>
  <c r="G132" s="1"/>
  <c r="G131" s="1"/>
  <c r="G130" s="1"/>
  <c r="G126"/>
  <c r="G125" s="1"/>
  <c r="G121" s="1"/>
  <c r="G116"/>
  <c r="G115" s="1"/>
  <c r="G114" s="1"/>
  <c r="G113" s="1"/>
  <c r="G112" s="1"/>
  <c r="G111" s="1"/>
  <c r="G109"/>
  <c r="G108" s="1"/>
  <c r="G107" s="1"/>
  <c r="G105"/>
  <c r="G104" s="1"/>
  <c r="G103" s="1"/>
  <c r="G102" s="1"/>
  <c r="G98"/>
  <c r="G97" s="1"/>
  <c r="G95"/>
  <c r="G94" s="1"/>
  <c r="G92"/>
  <c r="G91" s="1"/>
  <c r="G89"/>
  <c r="G88" s="1"/>
  <c r="G86"/>
  <c r="G85" s="1"/>
  <c r="G79"/>
  <c r="G76"/>
  <c r="G72"/>
  <c r="G71" s="1"/>
  <c r="G70" s="1"/>
  <c r="G69" s="1"/>
  <c r="G66"/>
  <c r="G65" s="1"/>
  <c r="G63"/>
  <c r="G62" s="1"/>
  <c r="G56"/>
  <c r="G55" s="1"/>
  <c r="G54" s="1"/>
  <c r="G53" s="1"/>
  <c r="G52" s="1"/>
  <c r="G51" s="1"/>
  <c r="G49"/>
  <c r="G48" s="1"/>
  <c r="G47" s="1"/>
  <c r="G46" s="1"/>
  <c r="G45" s="1"/>
  <c r="G43"/>
  <c r="G42" s="1"/>
  <c r="G41" s="1"/>
  <c r="G40" s="1"/>
  <c r="G39" s="1"/>
  <c r="G37"/>
  <c r="G35"/>
  <c r="G30"/>
  <c r="G29" s="1"/>
  <c r="G28" s="1"/>
  <c r="G26"/>
  <c r="G25" s="1"/>
  <c r="G23"/>
  <c r="G22" s="1"/>
  <c r="G18"/>
  <c r="G17" s="1"/>
  <c r="G16" s="1"/>
  <c r="G15" s="1"/>
  <c r="G245" l="1"/>
  <c r="G244" s="1"/>
  <c r="G243" s="1"/>
  <c r="G242" s="1"/>
  <c r="G274"/>
  <c r="G262"/>
  <c r="G261" s="1"/>
  <c r="G260" s="1"/>
  <c r="G154"/>
  <c r="G153" s="1"/>
  <c r="G152" s="1"/>
  <c r="G151" s="1"/>
  <c r="G150" s="1"/>
  <c r="G341"/>
  <c r="G340" s="1"/>
  <c r="G339" s="1"/>
  <c r="G338" s="1"/>
  <c r="G337" s="1"/>
  <c r="G324"/>
  <c r="G332"/>
  <c r="G316"/>
  <c r="G232"/>
  <c r="G227" s="1"/>
  <c r="G211"/>
  <c r="G210" s="1"/>
  <c r="G209" s="1"/>
  <c r="G208" s="1"/>
  <c r="G138"/>
  <c r="G137" s="1"/>
  <c r="G136" s="1"/>
  <c r="G135" s="1"/>
  <c r="G120"/>
  <c r="G101"/>
  <c r="G100" s="1"/>
  <c r="G84"/>
  <c r="G83" s="1"/>
  <c r="G82" s="1"/>
  <c r="G75"/>
  <c r="G74" s="1"/>
  <c r="G61"/>
  <c r="G60" s="1"/>
  <c r="G59" s="1"/>
  <c r="G58" s="1"/>
  <c r="G34"/>
  <c r="G33" s="1"/>
  <c r="G21"/>
  <c r="G119" l="1"/>
  <c r="G323"/>
  <c r="G226"/>
  <c r="G20"/>
  <c r="G68"/>
  <c r="G225" l="1"/>
  <c r="G224" s="1"/>
  <c r="G223" s="1"/>
  <c r="G299" l="1"/>
  <c r="G295" s="1"/>
  <c r="G294" s="1"/>
  <c r="G293" s="1"/>
  <c r="G273" l="1"/>
  <c r="G272" s="1"/>
  <c r="G32" l="1"/>
  <c r="G14" s="1"/>
  <c r="G315" l="1"/>
  <c r="G314" s="1"/>
  <c r="G207" l="1"/>
  <c r="G118" s="1"/>
  <c r="G259" l="1"/>
  <c r="G258" s="1"/>
  <c r="G13" l="1"/>
  <c r="G346" s="1"/>
</calcChain>
</file>

<file path=xl/sharedStrings.xml><?xml version="1.0" encoding="utf-8"?>
<sst xmlns="http://schemas.openxmlformats.org/spreadsheetml/2006/main" count="1408" uniqueCount="295">
  <si>
    <t>Общегосударственные вопросы</t>
  </si>
  <si>
    <t>Центральный аппарат</t>
  </si>
  <si>
    <t>Резервные  фонды</t>
  </si>
  <si>
    <t>Другие общегосударственные вопросы</t>
  </si>
  <si>
    <t>Национальная  экономика</t>
  </si>
  <si>
    <t>Образование</t>
  </si>
  <si>
    <t>Дошкольное образование</t>
  </si>
  <si>
    <t>Детские дошкольные учреждения</t>
  </si>
  <si>
    <t>Общее образование</t>
  </si>
  <si>
    <t>Учреждения по внешкольной работе с детьми</t>
  </si>
  <si>
    <t>Социальная  политика</t>
  </si>
  <si>
    <t>Пенсионное обеспечение</t>
  </si>
  <si>
    <t>Социальное обеспечение населения</t>
  </si>
  <si>
    <t>Итого расходов</t>
  </si>
  <si>
    <t>Национальная безопасность и правоохранительная деятельность</t>
  </si>
  <si>
    <t>Глава муниципального образования</t>
  </si>
  <si>
    <t>Межбюджетные трансферты</t>
  </si>
  <si>
    <t>10</t>
  </si>
  <si>
    <t>Резервные фонды местных администраций</t>
  </si>
  <si>
    <t>Выравнивание бюджетной обеспеченности поселений из районного фонда финансовой поддержки</t>
  </si>
  <si>
    <t>Иные межбюджетные трансферты</t>
  </si>
  <si>
    <t>Охрана семьи и детства</t>
  </si>
  <si>
    <t>12</t>
  </si>
  <si>
    <t>Физическая культура и спорт</t>
  </si>
  <si>
    <t>Реализация других функций, связанных с обеспечением национальной безопасности и правоохранительной деятельности</t>
  </si>
  <si>
    <t>Администрирование государственного полномочия по организации и осуществлению деятельности по опеке и попечительству над несовершеннолетними</t>
  </si>
  <si>
    <t>Массовый спорт</t>
  </si>
  <si>
    <t>11</t>
  </si>
  <si>
    <t>Прочие межбюджетные трансферты общего характера</t>
  </si>
  <si>
    <t xml:space="preserve">Выполнение других обязательств государства </t>
  </si>
  <si>
    <t>Уплата налогов, сборов и иных платежей</t>
  </si>
  <si>
    <t>Субвенции</t>
  </si>
  <si>
    <t>Иные бюджетные ассигнования</t>
  </si>
  <si>
    <t>Резервные средства</t>
  </si>
  <si>
    <t>Субсидии бюджетным учреждениям</t>
  </si>
  <si>
    <t>Публичные нормативные социальные выплаты гражданам</t>
  </si>
  <si>
    <t>Оценка недвижимости, признание прав и регулирование отношений по муниципальной собственности</t>
  </si>
  <si>
    <t>Ежемесячное денежное вознаграждение почетным гражданам</t>
  </si>
  <si>
    <t>Назначение и выплата ежемесячных денежных средств лицам из числа детей-сирот и детей, оставшихся без попечения родителей, ранее находившимся под опекой (попечительством), достигшим 18 лет и продолжающим обучение по очной форме обучения в общеобразовательных учреждениях</t>
  </si>
  <si>
    <t>Назначение и выплата вознаграждения опекунам (попечителям)</t>
  </si>
  <si>
    <t>Выравнивание бюджетной обеспеченности поселений из районного фонда финансовой поддержки (в части субвенций, из краевого бюджета на исполнение местного самоуправления муниципальных полномочий по расчету и предоставлению дотаций поселениям на выравнивание бюджетной обеспеченности</t>
  </si>
  <si>
    <t>Строительство, модернизация, ремонт и содержание автомобильных дорог общего пользования , в том числе дорог в поселениях (за исключением автомобильных дорог федерального значения)</t>
  </si>
  <si>
    <t>800</t>
  </si>
  <si>
    <t>810</t>
  </si>
  <si>
    <t>Реализация Закона Забайкальского края "Об отдельных вопросах в сфере образования" в части увеличения тарифной ставки (должностного оклада) на 25 процентов в поселках городского типа (рабочих поселках) (кроме педагогических работников муниципальных общеобразовательных организаций)</t>
  </si>
  <si>
    <t>Социальное обеспечение и иные выплаты населению</t>
  </si>
  <si>
    <t>Предоставление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</si>
  <si>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Функционирование законодательных   (представительных) органов государственной власти и представительных органов муниципальных образований</t>
  </si>
  <si>
    <t>Ежемесячные денежные средства на содержание детей-сирот и детей, оставшихся без попечения родителей в приемных семьях</t>
  </si>
  <si>
    <t>Назначение и выплата вознаграждения приемным родителям</t>
  </si>
  <si>
    <t>Ежемесячные денежные средства на содержание детей-сирот и детей, оставшихся без попечения родителей в  семьях опекунов (попечителей)</t>
  </si>
  <si>
    <t xml:space="preserve">Непрограммная деятельность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</si>
  <si>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</si>
  <si>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</si>
  <si>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</si>
  <si>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Основное мероприятие "Финансовое обеспечение деятельности Комитета по финансам муниципального района "Карымский район"</t>
  </si>
  <si>
    <t>Подпрограмма "Управление муниципальным имуществом"</t>
  </si>
  <si>
    <t>Основное мероприятие "Оценка недвижимости, признание прав и регулирование отношений по муниципальной собственности"</t>
  </si>
  <si>
    <t xml:space="preserve">Основное мероприятие  "Содержание и использование имущества казны муниципального района" </t>
  </si>
  <si>
    <t>Подпрограмма "Развитие системы дошкольного образования"</t>
  </si>
  <si>
    <t>Предоставление субсидий бюджетным, автономным учреждениям и иным некоммерческим организациям</t>
  </si>
  <si>
    <t>Школы, детские сады, школы начальные, неполные средние и средние</t>
  </si>
  <si>
    <t>Непрограммная деятельность</t>
  </si>
  <si>
    <t>Доплаты к пенсиям муниципальных служащих</t>
  </si>
  <si>
    <t>Мероприятия в области физической культуры и спорта</t>
  </si>
  <si>
    <t>Дотации</t>
  </si>
  <si>
    <t xml:space="preserve">Культура </t>
  </si>
  <si>
    <t>Дополнительное образование детей</t>
  </si>
  <si>
    <t>Библиотечно-досуговые центры</t>
  </si>
  <si>
    <t>Мероприятия в области культуры</t>
  </si>
  <si>
    <t>Обеспечение деятельности финансовых, налоговых и таможенных органов ии органов финансового (финансово- бюджетного)надзора</t>
  </si>
  <si>
    <t>Другие вопросы в области образования</t>
  </si>
  <si>
    <t>Подпрограмма "Обеспечение реализации муниципальной программы"</t>
  </si>
  <si>
    <t>Подпрограмма "Совершенствование социальной поддержки семьи и детей"</t>
  </si>
  <si>
    <t>Учебно-методические кабинеты, централизованные бухгалтерии, группы хозяйственного обслуживания</t>
  </si>
  <si>
    <t>Администрация муниципального района "Карымский район"</t>
  </si>
  <si>
    <t>Совет муниципального района  "Карымский район"</t>
  </si>
  <si>
    <t>Контрольно-счетная палата муниципального района "Карымский район"</t>
  </si>
  <si>
    <t>Комитет по финансам муниципального района "Карымский район"</t>
  </si>
  <si>
    <t>Комитет по управлению имуществом, земельным вопросам и градостроительной деятельности администрации муниципального района "Карымский район"</t>
  </si>
  <si>
    <t>Муниципальное казенное учреждение Комитет образования администрации муниципального района "Карымский район"</t>
  </si>
  <si>
    <t>Дорожное хозяйство (дорожные фонды)</t>
  </si>
  <si>
    <t>Средства массовой информации</t>
  </si>
  <si>
    <t>Периодическая печать и издательства</t>
  </si>
  <si>
    <t>Учреждения, осуществляющие информирование населения о деятельности и решениях органов власти муниципального района "Карымский район"</t>
  </si>
  <si>
    <t>Субсидии автономным учреждениям</t>
  </si>
  <si>
    <t>Премии и гранты</t>
  </si>
  <si>
    <t>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</si>
  <si>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Другие вопросы в области национальной экономики</t>
  </si>
  <si>
    <t>Подпрограмма "Развитие культуры в муниципальном районе "Карымский район"</t>
  </si>
  <si>
    <t>Подпрограмма "Развитие физической культуры и массового спорта в муниципальном районе "Карымский район"</t>
  </si>
  <si>
    <t>Снижение доступности наркотических веществ – производных дикорастущей конопли</t>
  </si>
  <si>
    <t>Внедрение и обеспечение функционирования модели персонифицированного финансирования дополнительного образования детей</t>
  </si>
  <si>
    <t>77 0 00 00000</t>
  </si>
  <si>
    <t>77 0 00 20300</t>
  </si>
  <si>
    <t>77 0 00 92300</t>
  </si>
  <si>
    <t>77 0 00 49101</t>
  </si>
  <si>
    <t>77 0 00 74505</t>
  </si>
  <si>
    <t>77 0 00 20400</t>
  </si>
  <si>
    <t>77 0 00 07050</t>
  </si>
  <si>
    <t>77 0 00 79207</t>
  </si>
  <si>
    <t>77 0 00 00701</t>
  </si>
  <si>
    <t>77 0 00 Г8604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</si>
  <si>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</si>
  <si>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77 0 00 51200</t>
  </si>
  <si>
    <t>13 0 00 00000</t>
  </si>
  <si>
    <t>13 0 00 92305</t>
  </si>
  <si>
    <t>77 0 00 20500</t>
  </si>
  <si>
    <t>Руководитель контрольно-счетной палаты, его заместители и аудиторы</t>
  </si>
  <si>
    <t>77 0 00 77265</t>
  </si>
  <si>
    <t>Обеспечение льготным питанием детей из малоимущих семей, обучающихся в муниципальных общеобразовательных организациях Забайкальского края</t>
  </si>
  <si>
    <t>Обеспечение отдыха, организация и обеспечение  оздоровления детей в каникулярное время в муниципальных организациях отдыха детей и их оздоровления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</si>
  <si>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</si>
  <si>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77 0 00 79265</t>
  </si>
  <si>
    <t>Организация бесплатного питания обучающихся с ограниченными возможностями (детей-инвалидов), осваивающих адаптированные образовательные программы в муниципальных общеобразовательных организациях на территории муниципального района</t>
  </si>
  <si>
    <t>Администрирование государственного полномочия по организации мероприятий при осуществлении деятельности по обращению с животными без владельцев</t>
  </si>
  <si>
    <t>Расходы на выплаты персоналу казенных учреждений</t>
  </si>
  <si>
    <t>Социальные выплаты гражданам, кроме публичных нормативных социальных выплат</t>
  </si>
  <si>
    <t>Защита населения и территории  от  чрезвычайных ситуаций природного и техногенного характера, пожарная безопасность</t>
  </si>
  <si>
    <t>Организация отдыха, оздоровления, занятости детей и подростков</t>
  </si>
  <si>
    <t>77 0 00 00704</t>
  </si>
  <si>
    <t>Обеспечение выплаты заработной платы работникам бюджетной сферы</t>
  </si>
  <si>
    <t>Закупка товаров, работ и услуг для обеспечения государственных (муниципальных) нужд</t>
  </si>
  <si>
    <t>Субсидии некомерческим организациям (за исключением государственных (муниципальных) учреждений, государственных  корпораций (компаний), публично-правовых компаний)</t>
  </si>
  <si>
    <t>Культура, кинематография</t>
  </si>
  <si>
    <t>Межбюджетные трансферты общего характера бюджетам бюджетной системы Российской  Федерации</t>
  </si>
  <si>
    <t>Осуществление государственного полномочия по созданию административных комиссий в Забайкальском крае</t>
  </si>
  <si>
    <t>Осуществление  государственных полномочий в сфере труда</t>
  </si>
  <si>
    <t>Организация мероприятий при осуществлении деятельности по обращению с животными без владельцев</t>
  </si>
  <si>
    <t>Подпрограмма "Развитие системы начального общего, основного общего, среднего общего образования"</t>
  </si>
  <si>
    <t>77 0 00 79202</t>
  </si>
  <si>
    <t>Единая субвенция местным бюджетам</t>
  </si>
  <si>
    <t>Мероприятия в области финансовой грамотности</t>
  </si>
  <si>
    <t>Обеспечение выплаты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</si>
  <si>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Подпраграмма "Обеспечение реализации муниципальной программы"</t>
  </si>
  <si>
    <t>Муниципальная программа "Управление и распоряжение муниципальной собственностью муниципального района "Карымский район"</t>
  </si>
  <si>
    <t xml:space="preserve">Муниципальная программа "Развитие системы образования муниципального района "Карымский район" </t>
  </si>
  <si>
    <t xml:space="preserve">Муниципальная программа "Социальная поддержка граждан муниципального района "Карымский район" </t>
  </si>
  <si>
    <t xml:space="preserve">Муниципальная программа "Развитие культуры, молодежной политики, физической культуры и спорта в муниципальном районе "Карымский район"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</si>
  <si>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</si>
  <si>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</si>
  <si>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Дотации на выравнивание бюджетной обеспеченности субъектов Российской Федерации и муниципальных образований</t>
  </si>
  <si>
    <t>01</t>
  </si>
  <si>
    <t>02</t>
  </si>
  <si>
    <t>100</t>
  </si>
  <si>
    <t>120</t>
  </si>
  <si>
    <t>04</t>
  </si>
  <si>
    <t>03 0 00 00000</t>
  </si>
  <si>
    <t>03 0 00 20400</t>
  </si>
  <si>
    <t>03 0 00 79206</t>
  </si>
  <si>
    <t>13</t>
  </si>
  <si>
    <t>300</t>
  </si>
  <si>
    <t>320</t>
  </si>
  <si>
    <t>850</t>
  </si>
  <si>
    <t>03</t>
  </si>
  <si>
    <t>07 0 00 00000</t>
  </si>
  <si>
    <t>07 0 00 00247</t>
  </si>
  <si>
    <t>110</t>
  </si>
  <si>
    <t>05</t>
  </si>
  <si>
    <t>07</t>
  </si>
  <si>
    <t>09</t>
  </si>
  <si>
    <t>09 0 00 00000</t>
  </si>
  <si>
    <t>09 2 00 00000</t>
  </si>
  <si>
    <t>09 2 00 79211</t>
  </si>
  <si>
    <t>08</t>
  </si>
  <si>
    <t>05 0 00 00000</t>
  </si>
  <si>
    <t>05 1 00 00000</t>
  </si>
  <si>
    <t>05 1 00 00425</t>
  </si>
  <si>
    <t>600</t>
  </si>
  <si>
    <t>610</t>
  </si>
  <si>
    <t>05 1 00 00515</t>
  </si>
  <si>
    <t>310</t>
  </si>
  <si>
    <t>09 1 00 00000</t>
  </si>
  <si>
    <t>09 1 00 72403</t>
  </si>
  <si>
    <t>09 1 00 72404</t>
  </si>
  <si>
    <t>09 1 00 72411</t>
  </si>
  <si>
    <t>09 1 00 72421</t>
  </si>
  <si>
    <t>09 1 00 72431</t>
  </si>
  <si>
    <t>350</t>
  </si>
  <si>
    <t>06</t>
  </si>
  <si>
    <t>200</t>
  </si>
  <si>
    <t>240</t>
  </si>
  <si>
    <t>500</t>
  </si>
  <si>
    <t>530</t>
  </si>
  <si>
    <t>06 0 00 00000</t>
  </si>
  <si>
    <t>06 4 00 00000</t>
  </si>
  <si>
    <t>06 4 01 00000</t>
  </si>
  <si>
    <t>06 4 01 20400</t>
  </si>
  <si>
    <t>06 4 01 79202</t>
  </si>
  <si>
    <t>870</t>
  </si>
  <si>
    <t>06 4 02 00000</t>
  </si>
  <si>
    <t>06 4 02 00452</t>
  </si>
  <si>
    <t>05 3 00 00000</t>
  </si>
  <si>
    <t>05 3 00 00512</t>
  </si>
  <si>
    <t>14</t>
  </si>
  <si>
    <t>06 2 00 00000</t>
  </si>
  <si>
    <t>06 2 01 00000</t>
  </si>
  <si>
    <t>06 2 01 Д1601</t>
  </si>
  <si>
    <t>510</t>
  </si>
  <si>
    <t>06 2 01 78060</t>
  </si>
  <si>
    <t>01 0 00 00000</t>
  </si>
  <si>
    <t>01 2 00 00000</t>
  </si>
  <si>
    <t>01 2 00 31502</t>
  </si>
  <si>
    <t>540</t>
  </si>
  <si>
    <t>01 1 00 00000</t>
  </si>
  <si>
    <t>01 1 01 00000</t>
  </si>
  <si>
    <t>01 1 01 90200</t>
  </si>
  <si>
    <t>01 1 02 00000</t>
  </si>
  <si>
    <t>01 1 02 92300</t>
  </si>
  <si>
    <t>01 5 00 00000</t>
  </si>
  <si>
    <t>01 5 00 20400</t>
  </si>
  <si>
    <t>620</t>
  </si>
  <si>
    <t>04 0 00 00000</t>
  </si>
  <si>
    <t>04 1 00 00000</t>
  </si>
  <si>
    <t>04 1 00 00420</t>
  </si>
  <si>
    <t>04 1 00 71201</t>
  </si>
  <si>
    <t>04 1 00 71231</t>
  </si>
  <si>
    <t>04 2 00 00000</t>
  </si>
  <si>
    <t>04 2 00 00421</t>
  </si>
  <si>
    <t>04 2 00 01145</t>
  </si>
  <si>
    <t>04 2 00 71031</t>
  </si>
  <si>
    <t>04 2 00 71218</t>
  </si>
  <si>
    <t>04 2 00 71219</t>
  </si>
  <si>
    <t>04 3 00 00000</t>
  </si>
  <si>
    <t>04 3 00 00423</t>
  </si>
  <si>
    <t>04 3 00 01123</t>
  </si>
  <si>
    <t>630</t>
  </si>
  <si>
    <t>04 3 00 S1101</t>
  </si>
  <si>
    <t>06 5 00 00000</t>
  </si>
  <si>
    <t>06 5 00 00517</t>
  </si>
  <si>
    <t>04 3 00 11432</t>
  </si>
  <si>
    <t>04 3 00 71432</t>
  </si>
  <si>
    <t>04 4 00 00000</t>
  </si>
  <si>
    <t>04 4 00 00452</t>
  </si>
  <si>
    <t>04 4 00 20400</t>
  </si>
  <si>
    <t>04 4 00 79202</t>
  </si>
  <si>
    <t>04 1 00 71230</t>
  </si>
  <si>
    <t>Дополнительная мера социальной поддержки отдельной категории граждан Российиской  Федерации в виде невзимания платы за присмотр и уход за их детьми, осваивающими образовательные программы дошкольного образования в муниципальных  организациях Забайкальского края, осуществляющих образовательную деятельность по образовательным программам дошкольного образования</t>
  </si>
  <si>
    <t>Дополнительная мера социальной поддержки отдельной категории граждан Российиской  Федерации в виде обеспечения льготным питанием их детей,обучающихся в 5-11 классах  в муниципальных общеобразовательных организациях Забайкальского края</t>
  </si>
  <si>
    <t>Наименование главного распорядителя средств бюджета муниципального района "Карымский районе", разделов, подразделов, целевых статей и видов расходов</t>
  </si>
  <si>
    <t>Код главного распорядителя средств бюджета</t>
  </si>
  <si>
    <t xml:space="preserve">Коды классификации расходов 
бюджета
</t>
  </si>
  <si>
    <t>Раздел</t>
  </si>
  <si>
    <t>Подраздел</t>
  </si>
  <si>
    <t>Целевая статья</t>
  </si>
  <si>
    <t>Вид расходов</t>
  </si>
  <si>
    <t>(тыс. рублей)</t>
  </si>
  <si>
    <t xml:space="preserve">Всего </t>
  </si>
  <si>
    <t xml:space="preserve">в том числе 
средства выше-
стоящих бюдже-
тов
</t>
  </si>
  <si>
    <t>Другие вопросы в области социальной политики</t>
  </si>
  <si>
    <t>Реализация мероприятий по проведению капитального ремонта жилых помещений отдельных категорий граждан</t>
  </si>
  <si>
    <t>77 0 00 04927</t>
  </si>
  <si>
    <t>Охрана окружающей среды</t>
  </si>
  <si>
    <t>Другие вопросы в области охраны окружающей среды</t>
  </si>
  <si>
    <t>16 0 00 00000</t>
  </si>
  <si>
    <t>16 0 00 00707</t>
  </si>
  <si>
    <t>Реализация мероприятий в бласти охраны окружающей среды</t>
  </si>
  <si>
    <t>15 0 00 00000</t>
  </si>
  <si>
    <t>Мероприятия в области противодействия терроризму и идеологии экстремизма</t>
  </si>
  <si>
    <t>15 0 00 00219</t>
  </si>
  <si>
    <t xml:space="preserve">Национальная безопасность и правоохранительная деятельность
</t>
  </si>
  <si>
    <t>Другие вопросы в области национальной безопасности и правоохранительной деятельности</t>
  </si>
  <si>
    <t>Реализация мероприятий по энергосбережению и повышению энергетической эффективности</t>
  </si>
  <si>
    <t>Ведомственная структура расходов бюджета муниципального района "Карымский район" на плановый период 2026 и 2027 годов</t>
  </si>
  <si>
    <t>Строительство, реконструкция, капитальный ремонт и ремонт автомобильных дорог общего пользования местного значения и искусственных сооружений на них (включая разработку проектной документации и проведение необходимых экспертиз)</t>
  </si>
  <si>
    <t>01 2 00 S4317</t>
  </si>
  <si>
    <t xml:space="preserve">к Решению Совета муниципального </t>
  </si>
  <si>
    <t>района "Карымский район"</t>
  </si>
  <si>
    <t>от "___" _________2024 года №________</t>
  </si>
  <si>
    <t>Судебная система</t>
  </si>
  <si>
    <t xml:space="preserve">Муниципальная программа "Профилактика правонарушений на территории муниципального района "Карымский район" </t>
  </si>
  <si>
    <t xml:space="preserve">Муниципальная программа "Обеспечение деятельности администрации муниципального района "Карымский район" </t>
  </si>
  <si>
    <t>Муниципальная программа "Совершенствование системы защиты населения от чрезвычайных ситуаций природного и техногенного характера, обеспечение безопасности  людей на водных объектах на территории муниципального района "Карымский район"</t>
  </si>
  <si>
    <t xml:space="preserve"> Муниципальная программа "Управление    муниципальными    финансами,    создание    условий    для  управления муниципальными финансами, повышение    устойчивости    бюджетов    городских и сельских поселений Карымского района "</t>
  </si>
  <si>
    <t>Основное мероприятие "Осуществление деятельности по ведению бюджетного (бухгалтерского) учета и материально-технического обеспечения  МКУ ЦБО и МТО"</t>
  </si>
  <si>
    <t>Муниципальная программа "Противодействие терроризму и идеологии экстремизма в муниципальном районе "Карымский район"</t>
  </si>
  <si>
    <t>Муниципальная программа "Охрана окружающей среды муниципального района "Карымский район"</t>
  </si>
  <si>
    <t>Подпрограмма "Создание условий для эффективного управления муниципальными финансами, повышение устойчивости бюджетов городских и сельских поселений Карымского района"</t>
  </si>
  <si>
    <t>Основное мероприятие "Выравнивание уровня бюджетной обеспеченности поселений района"</t>
  </si>
  <si>
    <t>Подпрограмма "Обеспечение деятельности Комитета"</t>
  </si>
  <si>
    <t>Подпрограмма "Содержание и ремонт автомобильных дорог местного значения и искусственных сооружений на них, а также осуществление иной деятельности в области автомобильных дорог муниципального района "Карымский район"</t>
  </si>
  <si>
    <t>Подпрограмма "Развитие системы дополнительного образования, отдыха, оздоровления и занятости детей и подростков"</t>
  </si>
  <si>
    <t>Подпрограмма "Повышение финансовой грамотности населения"</t>
  </si>
  <si>
    <t>Подпрограмма "Обеспечение и совершенствование управления системой образования  и прочие мероприятия в области образования"</t>
  </si>
  <si>
    <t xml:space="preserve"> Муниципальная программа "Управление    муниципальными    финансами,    создание    условий    для  управления муниципальными финансами, повышение    устойчивости    бюджетов    городских и сельских поселений Карымского района"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</si>
  <si>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Забайкальского края</t>
  </si>
  <si>
    <t>Обеспечение государственных гарантий реализации прав на получение общедоступного и бесплатного дошкольного 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</si>
  <si>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04 2 00 71202</t>
  </si>
  <si>
    <t xml:space="preserve">Муниципальная программа "Энергосбережение и повышение энергетической эффективности в муниципальном районе "Карымский район" </t>
  </si>
  <si>
    <t>14 0 00 00000</t>
  </si>
  <si>
    <t>14 0 00 00703</t>
  </si>
  <si>
    <t>Приложение № 10</t>
  </si>
  <si>
    <t>Сумма</t>
  </si>
  <si>
    <t>2026 год</t>
  </si>
  <si>
    <t>2027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</si>
</sst>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"/>
  </numFmts>
  <fonts count="1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8"/>
      <color rgb="FF000000"/>
      <name val="Arial Cyr"/>
    </font>
    <font>
      <b/>
      <sz val="10"/>
      <color rgb="FF000000"/>
      <name val="Arial Cyr"/>
    </font>
    <font>
      <sz val="10"/>
      <color rgb="FF000000"/>
      <name val="Arial Cy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3" fillId="0" borderId="0"/>
    <xf numFmtId="0" fontId="2" fillId="0" borderId="0"/>
    <xf numFmtId="164" fontId="3" fillId="0" borderId="0" applyFont="0" applyFill="0" applyBorder="0" applyAlignment="0" applyProtection="0"/>
    <xf numFmtId="0" fontId="4" fillId="0" borderId="2">
      <alignment horizontal="left" wrapText="1"/>
    </xf>
    <xf numFmtId="0" fontId="5" fillId="0" borderId="3">
      <alignment vertical="top" wrapText="1"/>
    </xf>
    <xf numFmtId="1" fontId="6" fillId="0" borderId="3">
      <alignment horizontal="center" vertical="top" shrinkToFit="1"/>
    </xf>
    <xf numFmtId="1" fontId="6" fillId="0" borderId="3">
      <alignment horizontal="center" vertical="top" shrinkToFit="1"/>
    </xf>
    <xf numFmtId="0" fontId="7" fillId="0" borderId="3">
      <alignment horizontal="left" wrapText="1"/>
    </xf>
    <xf numFmtId="0" fontId="1" fillId="0" borderId="0"/>
  </cellStyleXfs>
  <cellXfs count="73">
    <xf numFmtId="0" fontId="0" fillId="0" borderId="0" xfId="0"/>
    <xf numFmtId="0" fontId="8" fillId="0" borderId="0" xfId="0" applyFont="1" applyFill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justify" wrapText="1"/>
    </xf>
    <xf numFmtId="49" fontId="8" fillId="0" borderId="1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49" fontId="8" fillId="0" borderId="1" xfId="0" applyNumberFormat="1" applyFont="1" applyFill="1" applyBorder="1"/>
    <xf numFmtId="49" fontId="8" fillId="0" borderId="1" xfId="2" applyNumberFormat="1" applyFont="1" applyFill="1" applyBorder="1" applyAlignment="1">
      <alignment horizontal="center" wrapText="1"/>
    </xf>
    <xf numFmtId="0" fontId="9" fillId="0" borderId="0" xfId="0" applyFont="1" applyFill="1" applyAlignment="1">
      <alignment horizontal="left" wrapText="1"/>
    </xf>
    <xf numFmtId="0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wrapText="1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wrapText="1"/>
    </xf>
    <xf numFmtId="0" fontId="11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justify"/>
    </xf>
    <xf numFmtId="0" fontId="9" fillId="0" borderId="3" xfId="5" applyNumberFormat="1" applyFont="1" applyFill="1" applyAlignment="1" applyProtection="1">
      <alignment horizontal="left" vertical="top" wrapText="1"/>
    </xf>
    <xf numFmtId="0" fontId="8" fillId="0" borderId="1" xfId="9" applyFont="1" applyFill="1" applyBorder="1" applyAlignment="1">
      <alignment horizontal="left" vertical="center" wrapText="1"/>
    </xf>
    <xf numFmtId="0" fontId="9" fillId="0" borderId="4" xfId="8" applyNumberFormat="1" applyFont="1" applyFill="1" applyBorder="1" applyAlignment="1" applyProtection="1">
      <alignment horizontal="left" wrapText="1"/>
    </xf>
    <xf numFmtId="0" fontId="12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right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 applyFill="1" applyBorder="1" applyAlignment="1">
      <alignment horizontal="right" wrapText="1"/>
    </xf>
    <xf numFmtId="0" fontId="12" fillId="0" borderId="0" xfId="0" applyFont="1" applyFill="1" applyAlignment="1"/>
    <xf numFmtId="0" fontId="12" fillId="0" borderId="0" xfId="0" applyFont="1" applyFill="1"/>
    <xf numFmtId="0" fontId="12" fillId="0" borderId="0" xfId="0" applyFont="1" applyFill="1" applyAlignment="1">
      <alignment wrapText="1"/>
    </xf>
    <xf numFmtId="0" fontId="14" fillId="0" borderId="0" xfId="0" applyFont="1" applyAlignment="1">
      <alignment horizontal="right"/>
    </xf>
    <xf numFmtId="0" fontId="8" fillId="2" borderId="1" xfId="0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right"/>
    </xf>
    <xf numFmtId="0" fontId="15" fillId="0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vertical="top" wrapText="1"/>
    </xf>
    <xf numFmtId="49" fontId="8" fillId="2" borderId="1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/>
    <xf numFmtId="0" fontId="13" fillId="0" borderId="0" xfId="0" applyFont="1" applyAlignment="1"/>
    <xf numFmtId="0" fontId="8" fillId="0" borderId="7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8" fillId="0" borderId="8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</cellXfs>
  <cellStyles count="10">
    <cellStyle name="xl27" xfId="8"/>
    <cellStyle name="xl31" xfId="5"/>
    <cellStyle name="xl33" xfId="6"/>
    <cellStyle name="xl55" xfId="7"/>
    <cellStyle name="xl73" xfId="4"/>
    <cellStyle name="Обычный" xfId="0" builtinId="0"/>
    <cellStyle name="Обычный 2" xfId="1"/>
    <cellStyle name="Обычный 5" xfId="9"/>
    <cellStyle name="Обычный_Приложения 8, 9, 10 (1)" xfId="2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61"/>
  <sheetViews>
    <sheetView tabSelected="1" topLeftCell="A13" zoomScale="80" zoomScaleNormal="80" zoomScaleSheetLayoutView="75" workbookViewId="0">
      <selection activeCell="G9" sqref="G9:J9"/>
    </sheetView>
  </sheetViews>
  <sheetFormatPr defaultColWidth="9.140625" defaultRowHeight="15.75"/>
  <cols>
    <col min="1" max="1" width="45.7109375" style="22" customWidth="1"/>
    <col min="2" max="2" width="11.7109375" style="23" customWidth="1"/>
    <col min="3" max="3" width="8.5703125" style="1" customWidth="1"/>
    <col min="4" max="4" width="11.85546875" style="1" customWidth="1"/>
    <col min="5" max="5" width="16.7109375" style="8" customWidth="1"/>
    <col min="6" max="6" width="9.7109375" style="1" customWidth="1"/>
    <col min="7" max="7" width="17.140625" style="8" customWidth="1"/>
    <col min="8" max="8" width="13.85546875" style="8" customWidth="1"/>
    <col min="9" max="9" width="17.140625" style="8" customWidth="1"/>
    <col min="10" max="10" width="13.85546875" style="8" customWidth="1"/>
    <col min="11" max="16384" width="9.140625" style="1"/>
  </cols>
  <sheetData>
    <row r="1" spans="1:10" s="38" customFormat="1" ht="15.75" customHeight="1">
      <c r="A1" s="34"/>
      <c r="B1" s="35"/>
      <c r="C1" s="37"/>
      <c r="D1" s="36"/>
      <c r="E1" s="54"/>
      <c r="F1" s="37"/>
      <c r="G1" s="53"/>
      <c r="H1" s="54"/>
      <c r="I1" s="53"/>
      <c r="J1" s="43" t="s">
        <v>291</v>
      </c>
    </row>
    <row r="2" spans="1:10" s="38" customFormat="1" ht="15.75" customHeight="1">
      <c r="A2" s="37"/>
      <c r="B2" s="37"/>
      <c r="C2" s="42"/>
      <c r="D2" s="40"/>
      <c r="E2" s="54"/>
      <c r="F2" s="40"/>
      <c r="G2" s="54"/>
      <c r="H2" s="54"/>
      <c r="I2" s="56"/>
      <c r="J2" s="43" t="s">
        <v>266</v>
      </c>
    </row>
    <row r="3" spans="1:10" s="38" customFormat="1" ht="15.75" customHeight="1">
      <c r="A3" s="34"/>
      <c r="B3" s="35"/>
      <c r="C3" s="37"/>
      <c r="D3" s="37"/>
      <c r="E3" s="69"/>
      <c r="F3" s="40"/>
      <c r="G3" s="54"/>
      <c r="H3" s="54"/>
      <c r="I3" s="57"/>
      <c r="J3" s="43" t="s">
        <v>267</v>
      </c>
    </row>
    <row r="4" spans="1:10" s="38" customFormat="1" ht="15.75" customHeight="1">
      <c r="A4" s="34"/>
      <c r="B4" s="35"/>
      <c r="C4" s="39"/>
      <c r="D4" s="35"/>
      <c r="E4" s="58"/>
      <c r="F4" s="35"/>
      <c r="G4" s="58"/>
      <c r="H4" s="58"/>
      <c r="I4" s="58"/>
      <c r="J4" s="43" t="s">
        <v>268</v>
      </c>
    </row>
    <row r="5" spans="1:10" s="38" customFormat="1" ht="15.75" customHeight="1">
      <c r="A5" s="34"/>
      <c r="B5" s="35"/>
      <c r="C5" s="39"/>
      <c r="D5" s="35"/>
      <c r="E5" s="58"/>
      <c r="F5" s="35"/>
      <c r="G5" s="58"/>
      <c r="H5" s="58"/>
      <c r="I5" s="58"/>
      <c r="J5" s="55"/>
    </row>
    <row r="6" spans="1:10" s="41" customFormat="1" ht="27.75" customHeight="1">
      <c r="A6" s="49" t="s">
        <v>263</v>
      </c>
      <c r="B6" s="50"/>
      <c r="C6" s="50"/>
      <c r="D6" s="50"/>
      <c r="E6" s="50"/>
      <c r="F6" s="50"/>
      <c r="G6" s="50"/>
      <c r="H6" s="50"/>
      <c r="I6" s="51"/>
      <c r="J6" s="51"/>
    </row>
    <row r="7" spans="1:10" ht="9.75" customHeight="1">
      <c r="A7" s="24"/>
      <c r="B7" s="9"/>
      <c r="C7" s="9"/>
      <c r="D7" s="9"/>
      <c r="E7" s="9"/>
      <c r="F7" s="9"/>
      <c r="G7" s="10"/>
      <c r="H7" s="59"/>
      <c r="I7" s="10"/>
      <c r="J7" s="59"/>
    </row>
    <row r="8" spans="1:10" ht="15.75" customHeight="1">
      <c r="A8" s="25"/>
      <c r="B8" s="25"/>
      <c r="C8" s="25"/>
      <c r="D8" s="25"/>
      <c r="E8" s="25"/>
      <c r="F8" s="25"/>
      <c r="J8" s="45" t="s">
        <v>246</v>
      </c>
    </row>
    <row r="9" spans="1:10" ht="19.5" customHeight="1">
      <c r="A9" s="52" t="s">
        <v>239</v>
      </c>
      <c r="B9" s="62" t="s">
        <v>240</v>
      </c>
      <c r="C9" s="62" t="s">
        <v>241</v>
      </c>
      <c r="D9" s="63"/>
      <c r="E9" s="63"/>
      <c r="F9" s="63"/>
      <c r="G9" s="70" t="s">
        <v>292</v>
      </c>
      <c r="H9" s="71"/>
      <c r="I9" s="71"/>
      <c r="J9" s="72"/>
    </row>
    <row r="10" spans="1:10" ht="21" customHeight="1">
      <c r="A10" s="67"/>
      <c r="B10" s="64"/>
      <c r="C10" s="63"/>
      <c r="D10" s="63"/>
      <c r="E10" s="63"/>
      <c r="F10" s="63"/>
      <c r="G10" s="65" t="s">
        <v>293</v>
      </c>
      <c r="H10" s="66"/>
      <c r="I10" s="65" t="s">
        <v>294</v>
      </c>
      <c r="J10" s="66"/>
    </row>
    <row r="11" spans="1:10" ht="94.5" customHeight="1">
      <c r="A11" s="68"/>
      <c r="B11" s="64"/>
      <c r="C11" s="3" t="s">
        <v>242</v>
      </c>
      <c r="D11" s="3" t="s">
        <v>243</v>
      </c>
      <c r="E11" s="3" t="s">
        <v>244</v>
      </c>
      <c r="F11" s="11" t="s">
        <v>245</v>
      </c>
      <c r="G11" s="3" t="s">
        <v>247</v>
      </c>
      <c r="H11" s="4" t="s">
        <v>248</v>
      </c>
      <c r="I11" s="3" t="s">
        <v>247</v>
      </c>
      <c r="J11" s="4" t="s">
        <v>248</v>
      </c>
    </row>
    <row r="12" spans="1:10" s="8" customFormat="1">
      <c r="A12" s="12">
        <v>1</v>
      </c>
      <c r="B12" s="12">
        <v>2</v>
      </c>
      <c r="C12" s="13">
        <v>3</v>
      </c>
      <c r="D12" s="13">
        <v>4</v>
      </c>
      <c r="E12" s="13">
        <v>5</v>
      </c>
      <c r="F12" s="13">
        <v>6</v>
      </c>
      <c r="G12" s="2">
        <v>7</v>
      </c>
      <c r="H12" s="3">
        <v>8</v>
      </c>
      <c r="I12" s="2">
        <v>9</v>
      </c>
      <c r="J12" s="3">
        <v>10</v>
      </c>
    </row>
    <row r="13" spans="1:10" ht="31.5">
      <c r="A13" s="26" t="s">
        <v>75</v>
      </c>
      <c r="B13" s="27">
        <v>901</v>
      </c>
      <c r="C13" s="2"/>
      <c r="D13" s="2"/>
      <c r="E13" s="2"/>
      <c r="F13" s="2"/>
      <c r="G13" s="60">
        <f>G14+G39+G51+G58+G68+G45</f>
        <v>95387.6</v>
      </c>
      <c r="H13" s="60">
        <f>H14+H39+H51+H58+H68+H45</f>
        <v>24253.100000000002</v>
      </c>
      <c r="I13" s="60">
        <f>I14+I39+I51+I58+I68+I45</f>
        <v>95985.700000000012</v>
      </c>
      <c r="J13" s="60">
        <f>J14+J39+J51+J58+J68+J45</f>
        <v>24851.199999999997</v>
      </c>
    </row>
    <row r="14" spans="1:10">
      <c r="A14" s="5" t="s">
        <v>0</v>
      </c>
      <c r="B14" s="14"/>
      <c r="C14" s="7" t="s">
        <v>142</v>
      </c>
      <c r="D14" s="7"/>
      <c r="E14" s="7"/>
      <c r="F14" s="7"/>
      <c r="G14" s="60">
        <f>G20+G15+G32</f>
        <v>31332.7</v>
      </c>
      <c r="H14" s="60">
        <f>H20+H15+H32</f>
        <v>2625</v>
      </c>
      <c r="I14" s="60">
        <f>I20+I15+I32</f>
        <v>31330.600000000002</v>
      </c>
      <c r="J14" s="60">
        <f>J20+J15+J32</f>
        <v>2622.9</v>
      </c>
    </row>
    <row r="15" spans="1:10" ht="47.25">
      <c r="A15" s="5" t="s">
        <v>140</v>
      </c>
      <c r="B15" s="14"/>
      <c r="C15" s="7" t="s">
        <v>142</v>
      </c>
      <c r="D15" s="7" t="s">
        <v>143</v>
      </c>
      <c r="E15" s="7"/>
      <c r="F15" s="7"/>
      <c r="G15" s="60">
        <f t="shared" ref="G15:J18" si="0">G16</f>
        <v>3261</v>
      </c>
      <c r="H15" s="60">
        <f t="shared" si="0"/>
        <v>0</v>
      </c>
      <c r="I15" s="60">
        <f t="shared" si="0"/>
        <v>3261</v>
      </c>
      <c r="J15" s="60">
        <f t="shared" si="0"/>
        <v>0</v>
      </c>
    </row>
    <row r="16" spans="1:10">
      <c r="A16" s="5" t="s">
        <v>51</v>
      </c>
      <c r="B16" s="14"/>
      <c r="C16" s="7" t="s">
        <v>142</v>
      </c>
      <c r="D16" s="7" t="s">
        <v>143</v>
      </c>
      <c r="E16" s="7" t="s">
        <v>93</v>
      </c>
      <c r="F16" s="7"/>
      <c r="G16" s="60">
        <f t="shared" si="0"/>
        <v>3261</v>
      </c>
      <c r="H16" s="60">
        <f t="shared" si="0"/>
        <v>0</v>
      </c>
      <c r="I16" s="60">
        <f t="shared" si="0"/>
        <v>3261</v>
      </c>
      <c r="J16" s="60">
        <f t="shared" si="0"/>
        <v>0</v>
      </c>
    </row>
    <row r="17" spans="1:10">
      <c r="A17" s="5" t="s">
        <v>15</v>
      </c>
      <c r="B17" s="14"/>
      <c r="C17" s="7" t="s">
        <v>142</v>
      </c>
      <c r="D17" s="7" t="s">
        <v>143</v>
      </c>
      <c r="E17" s="7" t="s">
        <v>94</v>
      </c>
      <c r="F17" s="7"/>
      <c r="G17" s="60">
        <f t="shared" si="0"/>
        <v>3261</v>
      </c>
      <c r="H17" s="60">
        <f t="shared" si="0"/>
        <v>0</v>
      </c>
      <c r="I17" s="60">
        <f t="shared" si="0"/>
        <v>3261</v>
      </c>
      <c r="J17" s="60">
        <f t="shared" si="0"/>
        <v>0</v>
      </c>
    </row>
    <row r="18" spans="1:10" ht="94.5">
      <c r="A18" s="5" t="s">
        <v>52</v>
      </c>
      <c r="B18" s="14"/>
      <c r="C18" s="7" t="s">
        <v>142</v>
      </c>
      <c r="D18" s="7" t="s">
        <v>143</v>
      </c>
      <c r="E18" s="7" t="s">
        <v>94</v>
      </c>
      <c r="F18" s="7" t="s">
        <v>144</v>
      </c>
      <c r="G18" s="60">
        <f t="shared" si="0"/>
        <v>3261</v>
      </c>
      <c r="H18" s="60">
        <f t="shared" si="0"/>
        <v>0</v>
      </c>
      <c r="I18" s="60">
        <f t="shared" si="0"/>
        <v>3261</v>
      </c>
      <c r="J18" s="60">
        <f t="shared" si="0"/>
        <v>0</v>
      </c>
    </row>
    <row r="19" spans="1:10" ht="31.5">
      <c r="A19" s="5" t="s">
        <v>53</v>
      </c>
      <c r="B19" s="14"/>
      <c r="C19" s="7" t="s">
        <v>142</v>
      </c>
      <c r="D19" s="7" t="s">
        <v>143</v>
      </c>
      <c r="E19" s="7" t="s">
        <v>94</v>
      </c>
      <c r="F19" s="7" t="s">
        <v>145</v>
      </c>
      <c r="G19" s="60">
        <v>3261</v>
      </c>
      <c r="H19" s="60">
        <v>0</v>
      </c>
      <c r="I19" s="60">
        <v>3261</v>
      </c>
      <c r="J19" s="60">
        <v>0</v>
      </c>
    </row>
    <row r="20" spans="1:10" ht="78.75">
      <c r="A20" s="5" t="s">
        <v>139</v>
      </c>
      <c r="B20" s="14"/>
      <c r="C20" s="7" t="s">
        <v>142</v>
      </c>
      <c r="D20" s="7" t="s">
        <v>146</v>
      </c>
      <c r="E20" s="7"/>
      <c r="F20" s="7"/>
      <c r="G20" s="60">
        <f>G21+G28</f>
        <v>27859.200000000001</v>
      </c>
      <c r="H20" s="60">
        <f>H21+H28</f>
        <v>2625</v>
      </c>
      <c r="I20" s="60">
        <f>I21+I28</f>
        <v>27857.100000000002</v>
      </c>
      <c r="J20" s="60">
        <f>J21+J28</f>
        <v>2622.9</v>
      </c>
    </row>
    <row r="21" spans="1:10" ht="47.25">
      <c r="A21" s="5" t="s">
        <v>271</v>
      </c>
      <c r="B21" s="14"/>
      <c r="C21" s="7" t="s">
        <v>142</v>
      </c>
      <c r="D21" s="7" t="s">
        <v>146</v>
      </c>
      <c r="E21" s="7" t="s">
        <v>147</v>
      </c>
      <c r="F21" s="7"/>
      <c r="G21" s="60">
        <f>G22+G25</f>
        <v>26070.100000000002</v>
      </c>
      <c r="H21" s="60">
        <f>H22+H25</f>
        <v>835.9</v>
      </c>
      <c r="I21" s="60">
        <f>I22+I25</f>
        <v>26072.2</v>
      </c>
      <c r="J21" s="60">
        <f>J22+J25</f>
        <v>838</v>
      </c>
    </row>
    <row r="22" spans="1:10">
      <c r="A22" s="5" t="s">
        <v>1</v>
      </c>
      <c r="B22" s="14"/>
      <c r="C22" s="7" t="s">
        <v>142</v>
      </c>
      <c r="D22" s="7" t="s">
        <v>146</v>
      </c>
      <c r="E22" s="7" t="s">
        <v>148</v>
      </c>
      <c r="F22" s="7"/>
      <c r="G22" s="60">
        <f t="shared" ref="G22:J23" si="1">G23</f>
        <v>25234.2</v>
      </c>
      <c r="H22" s="60">
        <f t="shared" si="1"/>
        <v>0</v>
      </c>
      <c r="I22" s="60">
        <f t="shared" si="1"/>
        <v>25234.2</v>
      </c>
      <c r="J22" s="60">
        <f t="shared" si="1"/>
        <v>0</v>
      </c>
    </row>
    <row r="23" spans="1:10" ht="94.5">
      <c r="A23" s="5" t="s">
        <v>52</v>
      </c>
      <c r="B23" s="6"/>
      <c r="C23" s="7" t="s">
        <v>142</v>
      </c>
      <c r="D23" s="7" t="s">
        <v>146</v>
      </c>
      <c r="E23" s="7" t="s">
        <v>148</v>
      </c>
      <c r="F23" s="7" t="s">
        <v>144</v>
      </c>
      <c r="G23" s="60">
        <f t="shared" si="1"/>
        <v>25234.2</v>
      </c>
      <c r="H23" s="60">
        <f t="shared" si="1"/>
        <v>0</v>
      </c>
      <c r="I23" s="60">
        <f t="shared" si="1"/>
        <v>25234.2</v>
      </c>
      <c r="J23" s="60">
        <f t="shared" si="1"/>
        <v>0</v>
      </c>
    </row>
    <row r="24" spans="1:10" ht="31.5">
      <c r="A24" s="5" t="s">
        <v>53</v>
      </c>
      <c r="B24" s="6"/>
      <c r="C24" s="7" t="s">
        <v>142</v>
      </c>
      <c r="D24" s="7" t="s">
        <v>146</v>
      </c>
      <c r="E24" s="7" t="s">
        <v>148</v>
      </c>
      <c r="F24" s="7" t="s">
        <v>145</v>
      </c>
      <c r="G24" s="60">
        <v>25234.2</v>
      </c>
      <c r="H24" s="60">
        <v>0</v>
      </c>
      <c r="I24" s="60">
        <v>25234.2</v>
      </c>
      <c r="J24" s="60">
        <v>0</v>
      </c>
    </row>
    <row r="25" spans="1:10" ht="31.5">
      <c r="A25" s="5" t="s">
        <v>127</v>
      </c>
      <c r="B25" s="6"/>
      <c r="C25" s="7" t="s">
        <v>142</v>
      </c>
      <c r="D25" s="7" t="s">
        <v>146</v>
      </c>
      <c r="E25" s="7" t="s">
        <v>149</v>
      </c>
      <c r="F25" s="7"/>
      <c r="G25" s="60">
        <f t="shared" ref="G25:J26" si="2">G26</f>
        <v>835.9</v>
      </c>
      <c r="H25" s="60">
        <f t="shared" si="2"/>
        <v>835.9</v>
      </c>
      <c r="I25" s="60">
        <f t="shared" si="2"/>
        <v>838</v>
      </c>
      <c r="J25" s="60">
        <f t="shared" si="2"/>
        <v>838</v>
      </c>
    </row>
    <row r="26" spans="1:10" ht="94.5">
      <c r="A26" s="5" t="s">
        <v>52</v>
      </c>
      <c r="B26" s="6"/>
      <c r="C26" s="7" t="s">
        <v>142</v>
      </c>
      <c r="D26" s="7" t="s">
        <v>146</v>
      </c>
      <c r="E26" s="7" t="s">
        <v>149</v>
      </c>
      <c r="F26" s="7" t="s">
        <v>144</v>
      </c>
      <c r="G26" s="60">
        <f t="shared" si="2"/>
        <v>835.9</v>
      </c>
      <c r="H26" s="60">
        <f t="shared" si="2"/>
        <v>835.9</v>
      </c>
      <c r="I26" s="60">
        <f t="shared" si="2"/>
        <v>838</v>
      </c>
      <c r="J26" s="60">
        <f t="shared" si="2"/>
        <v>838</v>
      </c>
    </row>
    <row r="27" spans="1:10" ht="31.5">
      <c r="A27" s="5" t="s">
        <v>53</v>
      </c>
      <c r="B27" s="6"/>
      <c r="C27" s="7" t="s">
        <v>142</v>
      </c>
      <c r="D27" s="7" t="s">
        <v>146</v>
      </c>
      <c r="E27" s="7" t="s">
        <v>149</v>
      </c>
      <c r="F27" s="7" t="s">
        <v>145</v>
      </c>
      <c r="G27" s="60">
        <v>835.9</v>
      </c>
      <c r="H27" s="60">
        <v>835.9</v>
      </c>
      <c r="I27" s="60">
        <v>838</v>
      </c>
      <c r="J27" s="60">
        <v>838</v>
      </c>
    </row>
    <row r="28" spans="1:10">
      <c r="A28" s="5" t="s">
        <v>51</v>
      </c>
      <c r="B28" s="6"/>
      <c r="C28" s="7" t="s">
        <v>142</v>
      </c>
      <c r="D28" s="7" t="s">
        <v>146</v>
      </c>
      <c r="E28" s="7" t="s">
        <v>93</v>
      </c>
      <c r="F28" s="7"/>
      <c r="G28" s="60">
        <f>G29</f>
        <v>1789.1</v>
      </c>
      <c r="H28" s="60">
        <f t="shared" ref="H28:J28" si="3">H29</f>
        <v>1789.1</v>
      </c>
      <c r="I28" s="60">
        <f t="shared" si="3"/>
        <v>1784.9</v>
      </c>
      <c r="J28" s="60">
        <f t="shared" si="3"/>
        <v>1784.9</v>
      </c>
    </row>
    <row r="29" spans="1:10">
      <c r="A29" s="5" t="s">
        <v>131</v>
      </c>
      <c r="B29" s="6"/>
      <c r="C29" s="7" t="s">
        <v>142</v>
      </c>
      <c r="D29" s="7" t="s">
        <v>146</v>
      </c>
      <c r="E29" s="7" t="s">
        <v>130</v>
      </c>
      <c r="F29" s="7"/>
      <c r="G29" s="60">
        <f t="shared" ref="G29:J30" si="4">G30</f>
        <v>1789.1</v>
      </c>
      <c r="H29" s="60">
        <f t="shared" si="4"/>
        <v>1789.1</v>
      </c>
      <c r="I29" s="60">
        <f t="shared" si="4"/>
        <v>1784.9</v>
      </c>
      <c r="J29" s="60">
        <f t="shared" si="4"/>
        <v>1784.9</v>
      </c>
    </row>
    <row r="30" spans="1:10" ht="94.5">
      <c r="A30" s="5" t="s">
        <v>52</v>
      </c>
      <c r="B30" s="6"/>
      <c r="C30" s="7" t="s">
        <v>142</v>
      </c>
      <c r="D30" s="7" t="s">
        <v>146</v>
      </c>
      <c r="E30" s="7" t="s">
        <v>130</v>
      </c>
      <c r="F30" s="7" t="s">
        <v>144</v>
      </c>
      <c r="G30" s="60">
        <f t="shared" si="4"/>
        <v>1789.1</v>
      </c>
      <c r="H30" s="60">
        <f t="shared" si="4"/>
        <v>1789.1</v>
      </c>
      <c r="I30" s="60">
        <f t="shared" si="4"/>
        <v>1784.9</v>
      </c>
      <c r="J30" s="60">
        <f t="shared" si="4"/>
        <v>1784.9</v>
      </c>
    </row>
    <row r="31" spans="1:10" ht="31.5">
      <c r="A31" s="5" t="s">
        <v>53</v>
      </c>
      <c r="B31" s="6"/>
      <c r="C31" s="7" t="s">
        <v>142</v>
      </c>
      <c r="D31" s="7" t="s">
        <v>146</v>
      </c>
      <c r="E31" s="7" t="s">
        <v>130</v>
      </c>
      <c r="F31" s="7" t="s">
        <v>145</v>
      </c>
      <c r="G31" s="60">
        <v>1789.1</v>
      </c>
      <c r="H31" s="60">
        <v>1789.1</v>
      </c>
      <c r="I31" s="60">
        <v>1784.9</v>
      </c>
      <c r="J31" s="60">
        <v>1784.9</v>
      </c>
    </row>
    <row r="32" spans="1:10">
      <c r="A32" s="5" t="s">
        <v>3</v>
      </c>
      <c r="B32" s="6"/>
      <c r="C32" s="7" t="s">
        <v>142</v>
      </c>
      <c r="D32" s="7" t="s">
        <v>150</v>
      </c>
      <c r="E32" s="7"/>
      <c r="F32" s="7"/>
      <c r="G32" s="60">
        <f t="shared" ref="G32:J33" si="5">G33</f>
        <v>212.5</v>
      </c>
      <c r="H32" s="60">
        <f t="shared" si="5"/>
        <v>0</v>
      </c>
      <c r="I32" s="60">
        <f t="shared" si="5"/>
        <v>212.5</v>
      </c>
      <c r="J32" s="60">
        <f t="shared" si="5"/>
        <v>0</v>
      </c>
    </row>
    <row r="33" spans="1:10">
      <c r="A33" s="5" t="s">
        <v>51</v>
      </c>
      <c r="B33" s="6"/>
      <c r="C33" s="7" t="s">
        <v>142</v>
      </c>
      <c r="D33" s="7" t="s">
        <v>150</v>
      </c>
      <c r="E33" s="7" t="s">
        <v>93</v>
      </c>
      <c r="F33" s="7"/>
      <c r="G33" s="60">
        <f t="shared" si="5"/>
        <v>212.5</v>
      </c>
      <c r="H33" s="60">
        <f t="shared" si="5"/>
        <v>0</v>
      </c>
      <c r="I33" s="60">
        <f t="shared" si="5"/>
        <v>212.5</v>
      </c>
      <c r="J33" s="60">
        <f t="shared" si="5"/>
        <v>0</v>
      </c>
    </row>
    <row r="34" spans="1:10" ht="31.5">
      <c r="A34" s="5" t="s">
        <v>29</v>
      </c>
      <c r="B34" s="6"/>
      <c r="C34" s="7" t="s">
        <v>142</v>
      </c>
      <c r="D34" s="7" t="s">
        <v>150</v>
      </c>
      <c r="E34" s="7" t="s">
        <v>95</v>
      </c>
      <c r="F34" s="7"/>
      <c r="G34" s="60">
        <f>G35+G37</f>
        <v>212.5</v>
      </c>
      <c r="H34" s="60">
        <f>H35+H37</f>
        <v>0</v>
      </c>
      <c r="I34" s="60">
        <f>I35+I37</f>
        <v>212.5</v>
      </c>
      <c r="J34" s="60">
        <f>J35+J37</f>
        <v>0</v>
      </c>
    </row>
    <row r="35" spans="1:10" ht="31.5">
      <c r="A35" s="5" t="s">
        <v>45</v>
      </c>
      <c r="B35" s="6"/>
      <c r="C35" s="7" t="s">
        <v>142</v>
      </c>
      <c r="D35" s="7" t="s">
        <v>150</v>
      </c>
      <c r="E35" s="7" t="s">
        <v>95</v>
      </c>
      <c r="F35" s="7" t="s">
        <v>151</v>
      </c>
      <c r="G35" s="60">
        <f>G36</f>
        <v>34.5</v>
      </c>
      <c r="H35" s="60">
        <f>H36</f>
        <v>0</v>
      </c>
      <c r="I35" s="60">
        <f>I36</f>
        <v>34.5</v>
      </c>
      <c r="J35" s="60">
        <f>J36</f>
        <v>0</v>
      </c>
    </row>
    <row r="36" spans="1:10" ht="37.5" customHeight="1">
      <c r="A36" s="5" t="s">
        <v>117</v>
      </c>
      <c r="B36" s="6"/>
      <c r="C36" s="7" t="s">
        <v>142</v>
      </c>
      <c r="D36" s="7" t="s">
        <v>150</v>
      </c>
      <c r="E36" s="7" t="s">
        <v>95</v>
      </c>
      <c r="F36" s="7" t="s">
        <v>152</v>
      </c>
      <c r="G36" s="60">
        <v>34.5</v>
      </c>
      <c r="H36" s="60">
        <v>0</v>
      </c>
      <c r="I36" s="60">
        <v>34.5</v>
      </c>
      <c r="J36" s="60">
        <v>0</v>
      </c>
    </row>
    <row r="37" spans="1:10">
      <c r="A37" s="5" t="s">
        <v>32</v>
      </c>
      <c r="B37" s="6"/>
      <c r="C37" s="7" t="s">
        <v>142</v>
      </c>
      <c r="D37" s="7" t="s">
        <v>150</v>
      </c>
      <c r="E37" s="7" t="s">
        <v>95</v>
      </c>
      <c r="F37" s="7" t="s">
        <v>42</v>
      </c>
      <c r="G37" s="60">
        <f>G38</f>
        <v>178</v>
      </c>
      <c r="H37" s="60">
        <f>H38</f>
        <v>0</v>
      </c>
      <c r="I37" s="60">
        <f>I38</f>
        <v>178</v>
      </c>
      <c r="J37" s="60">
        <f>J38</f>
        <v>0</v>
      </c>
    </row>
    <row r="38" spans="1:10">
      <c r="A38" s="5" t="s">
        <v>30</v>
      </c>
      <c r="B38" s="6"/>
      <c r="C38" s="7" t="s">
        <v>142</v>
      </c>
      <c r="D38" s="7" t="s">
        <v>150</v>
      </c>
      <c r="E38" s="7" t="s">
        <v>95</v>
      </c>
      <c r="F38" s="7" t="s">
        <v>153</v>
      </c>
      <c r="G38" s="60">
        <v>178</v>
      </c>
      <c r="H38" s="60">
        <v>0</v>
      </c>
      <c r="I38" s="60">
        <v>178</v>
      </c>
      <c r="J38" s="60">
        <v>0</v>
      </c>
    </row>
    <row r="39" spans="1:10" ht="31.5">
      <c r="A39" s="5" t="s">
        <v>14</v>
      </c>
      <c r="B39" s="14"/>
      <c r="C39" s="7" t="s">
        <v>154</v>
      </c>
      <c r="D39" s="7"/>
      <c r="E39" s="7"/>
      <c r="F39" s="7"/>
      <c r="G39" s="60">
        <f t="shared" ref="G39:J43" si="6">G40</f>
        <v>4727.6000000000004</v>
      </c>
      <c r="H39" s="60">
        <f t="shared" si="6"/>
        <v>0</v>
      </c>
      <c r="I39" s="60">
        <f t="shared" si="6"/>
        <v>4727.6000000000004</v>
      </c>
      <c r="J39" s="60">
        <f t="shared" si="6"/>
        <v>0</v>
      </c>
    </row>
    <row r="40" spans="1:10" ht="63">
      <c r="A40" s="5" t="s">
        <v>118</v>
      </c>
      <c r="B40" s="14"/>
      <c r="C40" s="7" t="s">
        <v>154</v>
      </c>
      <c r="D40" s="7" t="s">
        <v>17</v>
      </c>
      <c r="E40" s="7"/>
      <c r="F40" s="7"/>
      <c r="G40" s="60">
        <f t="shared" si="6"/>
        <v>4727.6000000000004</v>
      </c>
      <c r="H40" s="60">
        <f t="shared" si="6"/>
        <v>0</v>
      </c>
      <c r="I40" s="60">
        <f t="shared" si="6"/>
        <v>4727.6000000000004</v>
      </c>
      <c r="J40" s="60">
        <f t="shared" si="6"/>
        <v>0</v>
      </c>
    </row>
    <row r="41" spans="1:10" ht="114" customHeight="1">
      <c r="A41" s="5" t="s">
        <v>272</v>
      </c>
      <c r="B41" s="14"/>
      <c r="C41" s="7" t="s">
        <v>154</v>
      </c>
      <c r="D41" s="7" t="s">
        <v>17</v>
      </c>
      <c r="E41" s="7" t="s">
        <v>155</v>
      </c>
      <c r="F41" s="7"/>
      <c r="G41" s="60">
        <f>G42</f>
        <v>4727.6000000000004</v>
      </c>
      <c r="H41" s="60">
        <f>H42</f>
        <v>0</v>
      </c>
      <c r="I41" s="60">
        <f>I42</f>
        <v>4727.6000000000004</v>
      </c>
      <c r="J41" s="60">
        <f>J42</f>
        <v>0</v>
      </c>
    </row>
    <row r="42" spans="1:10" ht="47.25">
      <c r="A42" s="5" t="s">
        <v>24</v>
      </c>
      <c r="B42" s="14"/>
      <c r="C42" s="7" t="s">
        <v>154</v>
      </c>
      <c r="D42" s="7" t="s">
        <v>17</v>
      </c>
      <c r="E42" s="7" t="s">
        <v>156</v>
      </c>
      <c r="F42" s="7"/>
      <c r="G42" s="60">
        <f t="shared" si="6"/>
        <v>4727.6000000000004</v>
      </c>
      <c r="H42" s="60">
        <f t="shared" si="6"/>
        <v>0</v>
      </c>
      <c r="I42" s="60">
        <f t="shared" si="6"/>
        <v>4727.6000000000004</v>
      </c>
      <c r="J42" s="60">
        <f t="shared" si="6"/>
        <v>0</v>
      </c>
    </row>
    <row r="43" spans="1:10" ht="94.5">
      <c r="A43" s="5" t="s">
        <v>52</v>
      </c>
      <c r="B43" s="6"/>
      <c r="C43" s="7" t="s">
        <v>154</v>
      </c>
      <c r="D43" s="7" t="s">
        <v>17</v>
      </c>
      <c r="E43" s="7" t="s">
        <v>156</v>
      </c>
      <c r="F43" s="7" t="s">
        <v>144</v>
      </c>
      <c r="G43" s="60">
        <f t="shared" si="6"/>
        <v>4727.6000000000004</v>
      </c>
      <c r="H43" s="60">
        <f t="shared" si="6"/>
        <v>0</v>
      </c>
      <c r="I43" s="60">
        <f t="shared" si="6"/>
        <v>4727.6000000000004</v>
      </c>
      <c r="J43" s="60">
        <f t="shared" si="6"/>
        <v>0</v>
      </c>
    </row>
    <row r="44" spans="1:10" ht="31.5">
      <c r="A44" s="5" t="s">
        <v>116</v>
      </c>
      <c r="B44" s="14"/>
      <c r="C44" s="7" t="s">
        <v>154</v>
      </c>
      <c r="D44" s="7" t="s">
        <v>17</v>
      </c>
      <c r="E44" s="7" t="s">
        <v>156</v>
      </c>
      <c r="F44" s="7" t="s">
        <v>157</v>
      </c>
      <c r="G44" s="60">
        <v>4727.6000000000004</v>
      </c>
      <c r="H44" s="60">
        <v>0</v>
      </c>
      <c r="I44" s="60">
        <v>4727.6000000000004</v>
      </c>
      <c r="J44" s="60">
        <v>0</v>
      </c>
    </row>
    <row r="45" spans="1:10">
      <c r="A45" s="5" t="s">
        <v>4</v>
      </c>
      <c r="B45" s="14"/>
      <c r="C45" s="7" t="s">
        <v>146</v>
      </c>
      <c r="D45" s="7"/>
      <c r="E45" s="7"/>
      <c r="F45" s="7"/>
      <c r="G45" s="60">
        <f t="shared" ref="G45:J49" si="7">G46</f>
        <v>134.30000000000001</v>
      </c>
      <c r="H45" s="60">
        <f t="shared" si="7"/>
        <v>134.30000000000001</v>
      </c>
      <c r="I45" s="60">
        <f t="shared" si="7"/>
        <v>138.1</v>
      </c>
      <c r="J45" s="60">
        <f t="shared" si="7"/>
        <v>138.1</v>
      </c>
    </row>
    <row r="46" spans="1:10" ht="31.5">
      <c r="A46" s="5" t="s">
        <v>88</v>
      </c>
      <c r="B46" s="14"/>
      <c r="C46" s="16" t="s">
        <v>146</v>
      </c>
      <c r="D46" s="16" t="s">
        <v>158</v>
      </c>
      <c r="E46" s="7"/>
      <c r="F46" s="7"/>
      <c r="G46" s="60">
        <f t="shared" si="7"/>
        <v>134.30000000000001</v>
      </c>
      <c r="H46" s="60">
        <f t="shared" si="7"/>
        <v>134.30000000000001</v>
      </c>
      <c r="I46" s="60">
        <f t="shared" si="7"/>
        <v>138.1</v>
      </c>
      <c r="J46" s="60">
        <f t="shared" si="7"/>
        <v>138.1</v>
      </c>
    </row>
    <row r="47" spans="1:10">
      <c r="A47" s="5" t="s">
        <v>62</v>
      </c>
      <c r="B47" s="14"/>
      <c r="C47" s="16" t="s">
        <v>146</v>
      </c>
      <c r="D47" s="16" t="s">
        <v>158</v>
      </c>
      <c r="E47" s="7" t="s">
        <v>93</v>
      </c>
      <c r="F47" s="7"/>
      <c r="G47" s="60">
        <f t="shared" si="7"/>
        <v>134.30000000000001</v>
      </c>
      <c r="H47" s="60">
        <f t="shared" si="7"/>
        <v>134.30000000000001</v>
      </c>
      <c r="I47" s="60">
        <f t="shared" si="7"/>
        <v>138.1</v>
      </c>
      <c r="J47" s="60">
        <f t="shared" si="7"/>
        <v>138.1</v>
      </c>
    </row>
    <row r="48" spans="1:10" ht="63">
      <c r="A48" s="5" t="s">
        <v>115</v>
      </c>
      <c r="B48" s="14"/>
      <c r="C48" s="16" t="s">
        <v>146</v>
      </c>
      <c r="D48" s="16" t="s">
        <v>158</v>
      </c>
      <c r="E48" s="7" t="s">
        <v>113</v>
      </c>
      <c r="F48" s="7"/>
      <c r="G48" s="60">
        <f t="shared" si="7"/>
        <v>134.30000000000001</v>
      </c>
      <c r="H48" s="60">
        <f t="shared" si="7"/>
        <v>134.30000000000001</v>
      </c>
      <c r="I48" s="60">
        <f t="shared" si="7"/>
        <v>138.1</v>
      </c>
      <c r="J48" s="60">
        <f t="shared" si="7"/>
        <v>138.1</v>
      </c>
    </row>
    <row r="49" spans="1:10" ht="94.5">
      <c r="A49" s="5" t="s">
        <v>52</v>
      </c>
      <c r="B49" s="14"/>
      <c r="C49" s="16" t="s">
        <v>146</v>
      </c>
      <c r="D49" s="16" t="s">
        <v>158</v>
      </c>
      <c r="E49" s="7" t="s">
        <v>113</v>
      </c>
      <c r="F49" s="7" t="s">
        <v>144</v>
      </c>
      <c r="G49" s="60">
        <f t="shared" si="7"/>
        <v>134.30000000000001</v>
      </c>
      <c r="H49" s="60">
        <f t="shared" si="7"/>
        <v>134.30000000000001</v>
      </c>
      <c r="I49" s="60">
        <f t="shared" si="7"/>
        <v>138.1</v>
      </c>
      <c r="J49" s="60">
        <f t="shared" si="7"/>
        <v>138.1</v>
      </c>
    </row>
    <row r="50" spans="1:10" ht="31.5">
      <c r="A50" s="5" t="s">
        <v>53</v>
      </c>
      <c r="B50" s="14"/>
      <c r="C50" s="16" t="s">
        <v>146</v>
      </c>
      <c r="D50" s="16" t="s">
        <v>158</v>
      </c>
      <c r="E50" s="7" t="s">
        <v>113</v>
      </c>
      <c r="F50" s="7" t="s">
        <v>145</v>
      </c>
      <c r="G50" s="60">
        <v>134.30000000000001</v>
      </c>
      <c r="H50" s="60">
        <v>134.30000000000001</v>
      </c>
      <c r="I50" s="60">
        <v>138.1</v>
      </c>
      <c r="J50" s="60">
        <v>138.1</v>
      </c>
    </row>
    <row r="51" spans="1:10">
      <c r="A51" s="5" t="s">
        <v>5</v>
      </c>
      <c r="B51" s="14"/>
      <c r="C51" s="7" t="s">
        <v>159</v>
      </c>
      <c r="D51" s="7"/>
      <c r="E51" s="7"/>
      <c r="F51" s="7"/>
      <c r="G51" s="60">
        <f t="shared" ref="G51:J56" si="8">G52</f>
        <v>5474.2</v>
      </c>
      <c r="H51" s="60">
        <f t="shared" si="8"/>
        <v>5474.2</v>
      </c>
      <c r="I51" s="60">
        <f t="shared" si="8"/>
        <v>5486.7</v>
      </c>
      <c r="J51" s="60">
        <f t="shared" si="8"/>
        <v>5486.7</v>
      </c>
    </row>
    <row r="52" spans="1:10">
      <c r="A52" s="5" t="s">
        <v>71</v>
      </c>
      <c r="B52" s="14"/>
      <c r="C52" s="7" t="s">
        <v>159</v>
      </c>
      <c r="D52" s="7" t="s">
        <v>160</v>
      </c>
      <c r="E52" s="7"/>
      <c r="F52" s="7"/>
      <c r="G52" s="60">
        <f t="shared" si="8"/>
        <v>5474.2</v>
      </c>
      <c r="H52" s="60">
        <f t="shared" si="8"/>
        <v>5474.2</v>
      </c>
      <c r="I52" s="60">
        <f t="shared" si="8"/>
        <v>5486.7</v>
      </c>
      <c r="J52" s="60">
        <f t="shared" si="8"/>
        <v>5486.7</v>
      </c>
    </row>
    <row r="53" spans="1:10" ht="47.25">
      <c r="A53" s="5" t="s">
        <v>137</v>
      </c>
      <c r="B53" s="6"/>
      <c r="C53" s="7" t="s">
        <v>159</v>
      </c>
      <c r="D53" s="7" t="s">
        <v>160</v>
      </c>
      <c r="E53" s="7" t="s">
        <v>161</v>
      </c>
      <c r="F53" s="7"/>
      <c r="G53" s="60">
        <f t="shared" si="8"/>
        <v>5474.2</v>
      </c>
      <c r="H53" s="60">
        <f t="shared" si="8"/>
        <v>5474.2</v>
      </c>
      <c r="I53" s="60">
        <f t="shared" si="8"/>
        <v>5486.7</v>
      </c>
      <c r="J53" s="60">
        <f t="shared" si="8"/>
        <v>5486.7</v>
      </c>
    </row>
    <row r="54" spans="1:10" ht="31.5">
      <c r="A54" s="5" t="s">
        <v>72</v>
      </c>
      <c r="B54" s="6"/>
      <c r="C54" s="7" t="s">
        <v>159</v>
      </c>
      <c r="D54" s="7" t="s">
        <v>160</v>
      </c>
      <c r="E54" s="7" t="s">
        <v>162</v>
      </c>
      <c r="F54" s="7"/>
      <c r="G54" s="60">
        <f t="shared" si="8"/>
        <v>5474.2</v>
      </c>
      <c r="H54" s="60">
        <f t="shared" si="8"/>
        <v>5474.2</v>
      </c>
      <c r="I54" s="60">
        <f t="shared" si="8"/>
        <v>5486.7</v>
      </c>
      <c r="J54" s="60">
        <f t="shared" si="8"/>
        <v>5486.7</v>
      </c>
    </row>
    <row r="55" spans="1:10" ht="63">
      <c r="A55" s="5" t="s">
        <v>25</v>
      </c>
      <c r="B55" s="14"/>
      <c r="C55" s="7" t="s">
        <v>159</v>
      </c>
      <c r="D55" s="7" t="s">
        <v>160</v>
      </c>
      <c r="E55" s="7" t="s">
        <v>163</v>
      </c>
      <c r="F55" s="7"/>
      <c r="G55" s="60">
        <f>G56</f>
        <v>5474.2</v>
      </c>
      <c r="H55" s="60">
        <f>H56</f>
        <v>5474.2</v>
      </c>
      <c r="I55" s="60">
        <f>I56</f>
        <v>5486.7</v>
      </c>
      <c r="J55" s="60">
        <f>J56</f>
        <v>5486.7</v>
      </c>
    </row>
    <row r="56" spans="1:10" ht="94.5">
      <c r="A56" s="5" t="s">
        <v>52</v>
      </c>
      <c r="B56" s="6"/>
      <c r="C56" s="7" t="s">
        <v>159</v>
      </c>
      <c r="D56" s="7" t="s">
        <v>160</v>
      </c>
      <c r="E56" s="7" t="s">
        <v>163</v>
      </c>
      <c r="F56" s="7" t="s">
        <v>144</v>
      </c>
      <c r="G56" s="60">
        <f t="shared" si="8"/>
        <v>5474.2</v>
      </c>
      <c r="H56" s="60">
        <f t="shared" si="8"/>
        <v>5474.2</v>
      </c>
      <c r="I56" s="60">
        <f t="shared" si="8"/>
        <v>5486.7</v>
      </c>
      <c r="J56" s="60">
        <f t="shared" si="8"/>
        <v>5486.7</v>
      </c>
    </row>
    <row r="57" spans="1:10" ht="31.5">
      <c r="A57" s="5" t="s">
        <v>53</v>
      </c>
      <c r="B57" s="6"/>
      <c r="C57" s="7" t="s">
        <v>159</v>
      </c>
      <c r="D57" s="7" t="s">
        <v>160</v>
      </c>
      <c r="E57" s="7" t="s">
        <v>163</v>
      </c>
      <c r="F57" s="7" t="s">
        <v>145</v>
      </c>
      <c r="G57" s="60">
        <v>5474.2</v>
      </c>
      <c r="H57" s="60">
        <v>5474.2</v>
      </c>
      <c r="I57" s="60">
        <v>5486.7</v>
      </c>
      <c r="J57" s="60">
        <v>5486.7</v>
      </c>
    </row>
    <row r="58" spans="1:10">
      <c r="A58" s="5" t="s">
        <v>124</v>
      </c>
      <c r="B58" s="14"/>
      <c r="C58" s="7" t="s">
        <v>164</v>
      </c>
      <c r="D58" s="7"/>
      <c r="E58" s="7"/>
      <c r="F58" s="7"/>
      <c r="G58" s="60">
        <f t="shared" ref="G58:J60" si="9">G59</f>
        <v>35616.199999999997</v>
      </c>
      <c r="H58" s="60">
        <f t="shared" si="9"/>
        <v>0</v>
      </c>
      <c r="I58" s="60">
        <f t="shared" si="9"/>
        <v>35616.199999999997</v>
      </c>
      <c r="J58" s="60">
        <f t="shared" si="9"/>
        <v>0</v>
      </c>
    </row>
    <row r="59" spans="1:10">
      <c r="A59" s="5" t="s">
        <v>66</v>
      </c>
      <c r="B59" s="14"/>
      <c r="C59" s="7" t="s">
        <v>164</v>
      </c>
      <c r="D59" s="7" t="s">
        <v>142</v>
      </c>
      <c r="E59" s="7"/>
      <c r="F59" s="7"/>
      <c r="G59" s="60">
        <f>G60</f>
        <v>35616.199999999997</v>
      </c>
      <c r="H59" s="60">
        <f>H60</f>
        <v>0</v>
      </c>
      <c r="I59" s="60">
        <f>I60</f>
        <v>35616.199999999997</v>
      </c>
      <c r="J59" s="60">
        <f>J60</f>
        <v>0</v>
      </c>
    </row>
    <row r="60" spans="1:10" ht="63">
      <c r="A60" s="5" t="s">
        <v>138</v>
      </c>
      <c r="B60" s="14"/>
      <c r="C60" s="7" t="s">
        <v>164</v>
      </c>
      <c r="D60" s="7" t="s">
        <v>142</v>
      </c>
      <c r="E60" s="7" t="s">
        <v>165</v>
      </c>
      <c r="F60" s="7"/>
      <c r="G60" s="60">
        <f t="shared" si="9"/>
        <v>35616.199999999997</v>
      </c>
      <c r="H60" s="60">
        <f t="shared" si="9"/>
        <v>0</v>
      </c>
      <c r="I60" s="60">
        <f t="shared" si="9"/>
        <v>35616.199999999997</v>
      </c>
      <c r="J60" s="60">
        <f t="shared" si="9"/>
        <v>0</v>
      </c>
    </row>
    <row r="61" spans="1:10" ht="31.5">
      <c r="A61" s="5" t="s">
        <v>89</v>
      </c>
      <c r="B61" s="14"/>
      <c r="C61" s="7" t="s">
        <v>164</v>
      </c>
      <c r="D61" s="7" t="s">
        <v>142</v>
      </c>
      <c r="E61" s="7" t="s">
        <v>166</v>
      </c>
      <c r="F61" s="7"/>
      <c r="G61" s="60">
        <f>G62+G65</f>
        <v>35616.199999999997</v>
      </c>
      <c r="H61" s="60">
        <f>H62+H65</f>
        <v>0</v>
      </c>
      <c r="I61" s="60">
        <f>I62+I65</f>
        <v>35616.199999999997</v>
      </c>
      <c r="J61" s="60">
        <f>J62+J65</f>
        <v>0</v>
      </c>
    </row>
    <row r="62" spans="1:10">
      <c r="A62" s="5" t="s">
        <v>68</v>
      </c>
      <c r="B62" s="14"/>
      <c r="C62" s="7" t="s">
        <v>164</v>
      </c>
      <c r="D62" s="7" t="s">
        <v>142</v>
      </c>
      <c r="E62" s="7" t="s">
        <v>167</v>
      </c>
      <c r="F62" s="7"/>
      <c r="G62" s="60">
        <f t="shared" ref="G62:J63" si="10">G63</f>
        <v>34066.199999999997</v>
      </c>
      <c r="H62" s="60">
        <f t="shared" si="10"/>
        <v>0</v>
      </c>
      <c r="I62" s="60">
        <f t="shared" si="10"/>
        <v>34066.199999999997</v>
      </c>
      <c r="J62" s="60">
        <f t="shared" si="10"/>
        <v>0</v>
      </c>
    </row>
    <row r="63" spans="1:10" ht="47.25">
      <c r="A63" s="5" t="s">
        <v>60</v>
      </c>
      <c r="B63" s="14"/>
      <c r="C63" s="7" t="s">
        <v>164</v>
      </c>
      <c r="D63" s="7" t="s">
        <v>142</v>
      </c>
      <c r="E63" s="7" t="s">
        <v>167</v>
      </c>
      <c r="F63" s="7" t="s">
        <v>168</v>
      </c>
      <c r="G63" s="60">
        <f t="shared" si="10"/>
        <v>34066.199999999997</v>
      </c>
      <c r="H63" s="60">
        <f t="shared" si="10"/>
        <v>0</v>
      </c>
      <c r="I63" s="60">
        <f t="shared" si="10"/>
        <v>34066.199999999997</v>
      </c>
      <c r="J63" s="60">
        <f t="shared" si="10"/>
        <v>0</v>
      </c>
    </row>
    <row r="64" spans="1:10">
      <c r="A64" s="5" t="s">
        <v>34</v>
      </c>
      <c r="B64" s="14"/>
      <c r="C64" s="7" t="s">
        <v>164</v>
      </c>
      <c r="D64" s="7" t="s">
        <v>142</v>
      </c>
      <c r="E64" s="7" t="s">
        <v>167</v>
      </c>
      <c r="F64" s="7" t="s">
        <v>169</v>
      </c>
      <c r="G64" s="60">
        <v>34066.199999999997</v>
      </c>
      <c r="H64" s="60">
        <v>0</v>
      </c>
      <c r="I64" s="60">
        <v>34066.199999999997</v>
      </c>
      <c r="J64" s="60">
        <v>0</v>
      </c>
    </row>
    <row r="65" spans="1:10">
      <c r="A65" s="5" t="s">
        <v>69</v>
      </c>
      <c r="B65" s="14"/>
      <c r="C65" s="7" t="s">
        <v>164</v>
      </c>
      <c r="D65" s="7" t="s">
        <v>142</v>
      </c>
      <c r="E65" s="7" t="s">
        <v>170</v>
      </c>
      <c r="F65" s="7"/>
      <c r="G65" s="60">
        <f t="shared" ref="G65:J66" si="11">G66</f>
        <v>1550</v>
      </c>
      <c r="H65" s="60">
        <f t="shared" si="11"/>
        <v>0</v>
      </c>
      <c r="I65" s="60">
        <f t="shared" si="11"/>
        <v>1550</v>
      </c>
      <c r="J65" s="60">
        <f t="shared" si="11"/>
        <v>0</v>
      </c>
    </row>
    <row r="66" spans="1:10" ht="47.25">
      <c r="A66" s="5" t="s">
        <v>60</v>
      </c>
      <c r="B66" s="14"/>
      <c r="C66" s="7" t="s">
        <v>164</v>
      </c>
      <c r="D66" s="7" t="s">
        <v>142</v>
      </c>
      <c r="E66" s="7" t="s">
        <v>170</v>
      </c>
      <c r="F66" s="7" t="s">
        <v>168</v>
      </c>
      <c r="G66" s="60">
        <f t="shared" si="11"/>
        <v>1550</v>
      </c>
      <c r="H66" s="60">
        <f t="shared" si="11"/>
        <v>0</v>
      </c>
      <c r="I66" s="60">
        <f t="shared" si="11"/>
        <v>1550</v>
      </c>
      <c r="J66" s="60">
        <f t="shared" si="11"/>
        <v>0</v>
      </c>
    </row>
    <row r="67" spans="1:10">
      <c r="A67" s="5" t="s">
        <v>34</v>
      </c>
      <c r="B67" s="14"/>
      <c r="C67" s="7" t="s">
        <v>164</v>
      </c>
      <c r="D67" s="7" t="s">
        <v>142</v>
      </c>
      <c r="E67" s="7" t="s">
        <v>170</v>
      </c>
      <c r="F67" s="7" t="s">
        <v>169</v>
      </c>
      <c r="G67" s="60">
        <v>1550</v>
      </c>
      <c r="H67" s="60">
        <v>0</v>
      </c>
      <c r="I67" s="60">
        <v>1550</v>
      </c>
      <c r="J67" s="60">
        <v>0</v>
      </c>
    </row>
    <row r="68" spans="1:10">
      <c r="A68" s="5" t="s">
        <v>10</v>
      </c>
      <c r="B68" s="14"/>
      <c r="C68" s="7" t="s">
        <v>17</v>
      </c>
      <c r="D68" s="7"/>
      <c r="E68" s="7"/>
      <c r="F68" s="7"/>
      <c r="G68" s="60">
        <f>G69+G74+G82</f>
        <v>18102.600000000002</v>
      </c>
      <c r="H68" s="60">
        <f>H69+H74+H82</f>
        <v>16019.600000000002</v>
      </c>
      <c r="I68" s="60">
        <f>I69+I74+I82</f>
        <v>18686.5</v>
      </c>
      <c r="J68" s="60">
        <f>J69+J74+J82</f>
        <v>16603.5</v>
      </c>
    </row>
    <row r="69" spans="1:10">
      <c r="A69" s="5" t="s">
        <v>11</v>
      </c>
      <c r="B69" s="14"/>
      <c r="C69" s="7" t="s">
        <v>17</v>
      </c>
      <c r="D69" s="7" t="s">
        <v>142</v>
      </c>
      <c r="E69" s="7"/>
      <c r="F69" s="7"/>
      <c r="G69" s="60">
        <f t="shared" ref="G69:J72" si="12">G70</f>
        <v>2079.3000000000002</v>
      </c>
      <c r="H69" s="60">
        <f t="shared" si="12"/>
        <v>0</v>
      </c>
      <c r="I69" s="60">
        <f t="shared" si="12"/>
        <v>2079.3000000000002</v>
      </c>
      <c r="J69" s="60">
        <f t="shared" si="12"/>
        <v>0</v>
      </c>
    </row>
    <row r="70" spans="1:10">
      <c r="A70" s="5" t="s">
        <v>62</v>
      </c>
      <c r="B70" s="14"/>
      <c r="C70" s="7" t="s">
        <v>17</v>
      </c>
      <c r="D70" s="7" t="s">
        <v>142</v>
      </c>
      <c r="E70" s="7" t="s">
        <v>93</v>
      </c>
      <c r="F70" s="7"/>
      <c r="G70" s="60">
        <f t="shared" si="12"/>
        <v>2079.3000000000002</v>
      </c>
      <c r="H70" s="60">
        <f t="shared" si="12"/>
        <v>0</v>
      </c>
      <c r="I70" s="60">
        <f t="shared" si="12"/>
        <v>2079.3000000000002</v>
      </c>
      <c r="J70" s="60">
        <f t="shared" si="12"/>
        <v>0</v>
      </c>
    </row>
    <row r="71" spans="1:10" ht="31.5">
      <c r="A71" s="5" t="s">
        <v>63</v>
      </c>
      <c r="B71" s="14"/>
      <c r="C71" s="7" t="s">
        <v>17</v>
      </c>
      <c r="D71" s="7" t="s">
        <v>142</v>
      </c>
      <c r="E71" s="7" t="s">
        <v>96</v>
      </c>
      <c r="F71" s="7"/>
      <c r="G71" s="60">
        <f t="shared" si="12"/>
        <v>2079.3000000000002</v>
      </c>
      <c r="H71" s="60">
        <f t="shared" si="12"/>
        <v>0</v>
      </c>
      <c r="I71" s="60">
        <f t="shared" si="12"/>
        <v>2079.3000000000002</v>
      </c>
      <c r="J71" s="60">
        <f t="shared" si="12"/>
        <v>0</v>
      </c>
    </row>
    <row r="72" spans="1:10" ht="31.5">
      <c r="A72" s="5" t="s">
        <v>45</v>
      </c>
      <c r="B72" s="14"/>
      <c r="C72" s="7" t="s">
        <v>17</v>
      </c>
      <c r="D72" s="7" t="s">
        <v>142</v>
      </c>
      <c r="E72" s="7" t="s">
        <v>96</v>
      </c>
      <c r="F72" s="7" t="s">
        <v>151</v>
      </c>
      <c r="G72" s="60">
        <f t="shared" si="12"/>
        <v>2079.3000000000002</v>
      </c>
      <c r="H72" s="60">
        <f t="shared" si="12"/>
        <v>0</v>
      </c>
      <c r="I72" s="60">
        <f t="shared" si="12"/>
        <v>2079.3000000000002</v>
      </c>
      <c r="J72" s="60">
        <f t="shared" si="12"/>
        <v>0</v>
      </c>
    </row>
    <row r="73" spans="1:10" ht="31.5">
      <c r="A73" s="5" t="s">
        <v>35</v>
      </c>
      <c r="B73" s="14"/>
      <c r="C73" s="7" t="s">
        <v>17</v>
      </c>
      <c r="D73" s="7" t="s">
        <v>142</v>
      </c>
      <c r="E73" s="7" t="s">
        <v>96</v>
      </c>
      <c r="F73" s="7" t="s">
        <v>171</v>
      </c>
      <c r="G73" s="60">
        <v>2079.3000000000002</v>
      </c>
      <c r="H73" s="60">
        <v>0</v>
      </c>
      <c r="I73" s="60">
        <v>2079.3000000000002</v>
      </c>
      <c r="J73" s="60">
        <v>0</v>
      </c>
    </row>
    <row r="74" spans="1:10">
      <c r="A74" s="5" t="s">
        <v>12</v>
      </c>
      <c r="B74" s="14"/>
      <c r="C74" s="7" t="s">
        <v>17</v>
      </c>
      <c r="D74" s="7" t="s">
        <v>154</v>
      </c>
      <c r="E74" s="7"/>
      <c r="F74" s="7"/>
      <c r="G74" s="60">
        <f>G75</f>
        <v>57.400000000000006</v>
      </c>
      <c r="H74" s="60">
        <f>H75</f>
        <v>53.7</v>
      </c>
      <c r="I74" s="60">
        <f>I75</f>
        <v>54.900000000000006</v>
      </c>
      <c r="J74" s="60">
        <f>J75</f>
        <v>51.2</v>
      </c>
    </row>
    <row r="75" spans="1:10">
      <c r="A75" s="5" t="s">
        <v>62</v>
      </c>
      <c r="B75" s="14"/>
      <c r="C75" s="7" t="s">
        <v>17</v>
      </c>
      <c r="D75" s="7" t="s">
        <v>154</v>
      </c>
      <c r="E75" s="7" t="s">
        <v>93</v>
      </c>
      <c r="F75" s="7"/>
      <c r="G75" s="60">
        <f>G76+G79</f>
        <v>57.400000000000006</v>
      </c>
      <c r="H75" s="60">
        <f>H76+H79</f>
        <v>53.7</v>
      </c>
      <c r="I75" s="60">
        <f>I76+I79</f>
        <v>54.900000000000006</v>
      </c>
      <c r="J75" s="60">
        <f>J76+J79</f>
        <v>51.2</v>
      </c>
    </row>
    <row r="76" spans="1:10" ht="110.25">
      <c r="A76" s="5" t="s">
        <v>87</v>
      </c>
      <c r="B76" s="2"/>
      <c r="C76" s="7" t="s">
        <v>17</v>
      </c>
      <c r="D76" s="7" t="s">
        <v>154</v>
      </c>
      <c r="E76" s="7" t="s">
        <v>97</v>
      </c>
      <c r="F76" s="7"/>
      <c r="G76" s="60">
        <f t="shared" ref="G76:J77" si="13">G77</f>
        <v>53.7</v>
      </c>
      <c r="H76" s="60">
        <f t="shared" si="13"/>
        <v>53.7</v>
      </c>
      <c r="I76" s="60">
        <f t="shared" si="13"/>
        <v>51.2</v>
      </c>
      <c r="J76" s="60">
        <f t="shared" si="13"/>
        <v>51.2</v>
      </c>
    </row>
    <row r="77" spans="1:10">
      <c r="A77" s="5" t="s">
        <v>32</v>
      </c>
      <c r="B77" s="2"/>
      <c r="C77" s="7" t="s">
        <v>17</v>
      </c>
      <c r="D77" s="7" t="s">
        <v>154</v>
      </c>
      <c r="E77" s="7" t="s">
        <v>97</v>
      </c>
      <c r="F77" s="7" t="s">
        <v>42</v>
      </c>
      <c r="G77" s="60">
        <f t="shared" si="13"/>
        <v>53.7</v>
      </c>
      <c r="H77" s="60">
        <f t="shared" si="13"/>
        <v>53.7</v>
      </c>
      <c r="I77" s="60">
        <f t="shared" si="13"/>
        <v>51.2</v>
      </c>
      <c r="J77" s="60">
        <f t="shared" si="13"/>
        <v>51.2</v>
      </c>
    </row>
    <row r="78" spans="1:10" ht="78.75">
      <c r="A78" s="17" t="s">
        <v>112</v>
      </c>
      <c r="B78" s="2"/>
      <c r="C78" s="7" t="s">
        <v>17</v>
      </c>
      <c r="D78" s="7" t="s">
        <v>154</v>
      </c>
      <c r="E78" s="7" t="s">
        <v>97</v>
      </c>
      <c r="F78" s="7" t="s">
        <v>43</v>
      </c>
      <c r="G78" s="60">
        <v>53.7</v>
      </c>
      <c r="H78" s="60">
        <v>53.7</v>
      </c>
      <c r="I78" s="60">
        <v>51.2</v>
      </c>
      <c r="J78" s="60">
        <v>51.2</v>
      </c>
    </row>
    <row r="79" spans="1:10" ht="31.5">
      <c r="A79" s="5" t="s">
        <v>37</v>
      </c>
      <c r="B79" s="14"/>
      <c r="C79" s="7" t="s">
        <v>17</v>
      </c>
      <c r="D79" s="7" t="s">
        <v>154</v>
      </c>
      <c r="E79" s="7" t="s">
        <v>102</v>
      </c>
      <c r="F79" s="7"/>
      <c r="G79" s="60">
        <f t="shared" ref="G79:J79" si="14">G80</f>
        <v>3.7</v>
      </c>
      <c r="H79" s="60">
        <f t="shared" si="14"/>
        <v>0</v>
      </c>
      <c r="I79" s="60">
        <f t="shared" si="14"/>
        <v>3.7</v>
      </c>
      <c r="J79" s="60">
        <f t="shared" si="14"/>
        <v>0</v>
      </c>
    </row>
    <row r="80" spans="1:10" ht="31.5">
      <c r="A80" s="5" t="s">
        <v>45</v>
      </c>
      <c r="B80" s="14"/>
      <c r="C80" s="7" t="s">
        <v>17</v>
      </c>
      <c r="D80" s="7" t="s">
        <v>154</v>
      </c>
      <c r="E80" s="7" t="s">
        <v>102</v>
      </c>
      <c r="F80" s="7" t="s">
        <v>151</v>
      </c>
      <c r="G80" s="60">
        <f>G81</f>
        <v>3.7</v>
      </c>
      <c r="H80" s="60">
        <f>H81</f>
        <v>0</v>
      </c>
      <c r="I80" s="60">
        <f>I81</f>
        <v>3.7</v>
      </c>
      <c r="J80" s="60">
        <f>J81</f>
        <v>0</v>
      </c>
    </row>
    <row r="81" spans="1:10" ht="31.5">
      <c r="A81" s="5" t="s">
        <v>35</v>
      </c>
      <c r="B81" s="14"/>
      <c r="C81" s="7" t="s">
        <v>17</v>
      </c>
      <c r="D81" s="7" t="s">
        <v>154</v>
      </c>
      <c r="E81" s="7" t="s">
        <v>102</v>
      </c>
      <c r="F81" s="7" t="s">
        <v>171</v>
      </c>
      <c r="G81" s="60">
        <v>3.7</v>
      </c>
      <c r="H81" s="60">
        <v>0</v>
      </c>
      <c r="I81" s="60">
        <v>3.7</v>
      </c>
      <c r="J81" s="60">
        <v>0</v>
      </c>
    </row>
    <row r="82" spans="1:10">
      <c r="A82" s="5" t="s">
        <v>21</v>
      </c>
      <c r="B82" s="14"/>
      <c r="C82" s="7" t="s">
        <v>17</v>
      </c>
      <c r="D82" s="7" t="s">
        <v>146</v>
      </c>
      <c r="E82" s="7"/>
      <c r="F82" s="7"/>
      <c r="G82" s="60">
        <f t="shared" ref="G82:J83" si="15">G83</f>
        <v>15965.900000000001</v>
      </c>
      <c r="H82" s="60">
        <f t="shared" si="15"/>
        <v>15965.900000000001</v>
      </c>
      <c r="I82" s="60">
        <f t="shared" si="15"/>
        <v>16552.3</v>
      </c>
      <c r="J82" s="60">
        <f t="shared" si="15"/>
        <v>16552.3</v>
      </c>
    </row>
    <row r="83" spans="1:10" ht="47.25">
      <c r="A83" s="5" t="s">
        <v>137</v>
      </c>
      <c r="B83" s="6"/>
      <c r="C83" s="7" t="s">
        <v>17</v>
      </c>
      <c r="D83" s="7" t="s">
        <v>146</v>
      </c>
      <c r="E83" s="7" t="s">
        <v>161</v>
      </c>
      <c r="F83" s="7"/>
      <c r="G83" s="60">
        <f t="shared" si="15"/>
        <v>15965.900000000001</v>
      </c>
      <c r="H83" s="60">
        <f t="shared" si="15"/>
        <v>15965.900000000001</v>
      </c>
      <c r="I83" s="60">
        <f t="shared" si="15"/>
        <v>16552.3</v>
      </c>
      <c r="J83" s="60">
        <f t="shared" si="15"/>
        <v>16552.3</v>
      </c>
    </row>
    <row r="84" spans="1:10" ht="31.5">
      <c r="A84" s="5" t="s">
        <v>73</v>
      </c>
      <c r="B84" s="14"/>
      <c r="C84" s="7" t="s">
        <v>17</v>
      </c>
      <c r="D84" s="7" t="s">
        <v>146</v>
      </c>
      <c r="E84" s="7" t="s">
        <v>172</v>
      </c>
      <c r="F84" s="7"/>
      <c r="G84" s="60">
        <f>G85+G88+G91+G94+G97</f>
        <v>15965.900000000001</v>
      </c>
      <c r="H84" s="60">
        <f>H85+H88+H91+H94+H97</f>
        <v>15965.900000000001</v>
      </c>
      <c r="I84" s="60">
        <f>I85+I88+I91+I94+I97</f>
        <v>16552.3</v>
      </c>
      <c r="J84" s="60">
        <f>J85+J88+J91+J94+J97</f>
        <v>16552.3</v>
      </c>
    </row>
    <row r="85" spans="1:10" ht="126">
      <c r="A85" s="5" t="s">
        <v>38</v>
      </c>
      <c r="B85" s="14"/>
      <c r="C85" s="7" t="s">
        <v>17</v>
      </c>
      <c r="D85" s="7" t="s">
        <v>146</v>
      </c>
      <c r="E85" s="7" t="s">
        <v>173</v>
      </c>
      <c r="F85" s="7"/>
      <c r="G85" s="60">
        <f t="shared" ref="G85:J86" si="16">G86</f>
        <v>90</v>
      </c>
      <c r="H85" s="60">
        <f t="shared" si="16"/>
        <v>90</v>
      </c>
      <c r="I85" s="60">
        <f t="shared" si="16"/>
        <v>90</v>
      </c>
      <c r="J85" s="60">
        <f t="shared" si="16"/>
        <v>90</v>
      </c>
    </row>
    <row r="86" spans="1:10" ht="31.5">
      <c r="A86" s="5" t="s">
        <v>45</v>
      </c>
      <c r="B86" s="5"/>
      <c r="C86" s="7" t="s">
        <v>17</v>
      </c>
      <c r="D86" s="7" t="s">
        <v>146</v>
      </c>
      <c r="E86" s="7" t="s">
        <v>173</v>
      </c>
      <c r="F86" s="7" t="s">
        <v>151</v>
      </c>
      <c r="G86" s="60">
        <f t="shared" si="16"/>
        <v>90</v>
      </c>
      <c r="H86" s="60">
        <f t="shared" si="16"/>
        <v>90</v>
      </c>
      <c r="I86" s="60">
        <f t="shared" si="16"/>
        <v>90</v>
      </c>
      <c r="J86" s="60">
        <f t="shared" si="16"/>
        <v>90</v>
      </c>
    </row>
    <row r="87" spans="1:10" ht="31.5">
      <c r="A87" s="5" t="s">
        <v>35</v>
      </c>
      <c r="B87" s="5"/>
      <c r="C87" s="7" t="s">
        <v>17</v>
      </c>
      <c r="D87" s="7" t="s">
        <v>146</v>
      </c>
      <c r="E87" s="7" t="s">
        <v>173</v>
      </c>
      <c r="F87" s="7" t="s">
        <v>171</v>
      </c>
      <c r="G87" s="60">
        <v>90</v>
      </c>
      <c r="H87" s="60">
        <v>90</v>
      </c>
      <c r="I87" s="60">
        <v>90</v>
      </c>
      <c r="J87" s="60">
        <v>90</v>
      </c>
    </row>
    <row r="88" spans="1:10" ht="31.5">
      <c r="A88" s="5" t="s">
        <v>39</v>
      </c>
      <c r="B88" s="14"/>
      <c r="C88" s="7" t="s">
        <v>17</v>
      </c>
      <c r="D88" s="7" t="s">
        <v>146</v>
      </c>
      <c r="E88" s="7" t="s">
        <v>174</v>
      </c>
      <c r="F88" s="7"/>
      <c r="G88" s="60">
        <f t="shared" ref="G88:J89" si="17">G89</f>
        <v>231.5</v>
      </c>
      <c r="H88" s="60">
        <f t="shared" si="17"/>
        <v>231.5</v>
      </c>
      <c r="I88" s="60">
        <f t="shared" si="17"/>
        <v>231.5</v>
      </c>
      <c r="J88" s="60">
        <f t="shared" si="17"/>
        <v>231.5</v>
      </c>
    </row>
    <row r="89" spans="1:10" ht="31.5">
      <c r="A89" s="5" t="s">
        <v>45</v>
      </c>
      <c r="B89" s="5"/>
      <c r="C89" s="7" t="s">
        <v>17</v>
      </c>
      <c r="D89" s="7" t="s">
        <v>146</v>
      </c>
      <c r="E89" s="7" t="s">
        <v>174</v>
      </c>
      <c r="F89" s="7" t="s">
        <v>151</v>
      </c>
      <c r="G89" s="60">
        <f t="shared" si="17"/>
        <v>231.5</v>
      </c>
      <c r="H89" s="60">
        <f t="shared" si="17"/>
        <v>231.5</v>
      </c>
      <c r="I89" s="60">
        <f t="shared" si="17"/>
        <v>231.5</v>
      </c>
      <c r="J89" s="60">
        <f t="shared" si="17"/>
        <v>231.5</v>
      </c>
    </row>
    <row r="90" spans="1:10" ht="47.25">
      <c r="A90" s="5" t="s">
        <v>117</v>
      </c>
      <c r="B90" s="14"/>
      <c r="C90" s="7" t="s">
        <v>17</v>
      </c>
      <c r="D90" s="7" t="s">
        <v>146</v>
      </c>
      <c r="E90" s="7" t="s">
        <v>174</v>
      </c>
      <c r="F90" s="7" t="s">
        <v>152</v>
      </c>
      <c r="G90" s="60">
        <v>231.5</v>
      </c>
      <c r="H90" s="60">
        <v>231.5</v>
      </c>
      <c r="I90" s="60">
        <v>231.5</v>
      </c>
      <c r="J90" s="60">
        <v>231.5</v>
      </c>
    </row>
    <row r="91" spans="1:10" ht="63">
      <c r="A91" s="5" t="s">
        <v>48</v>
      </c>
      <c r="B91" s="14"/>
      <c r="C91" s="7" t="s">
        <v>17</v>
      </c>
      <c r="D91" s="7" t="s">
        <v>146</v>
      </c>
      <c r="E91" s="7" t="s">
        <v>175</v>
      </c>
      <c r="F91" s="7"/>
      <c r="G91" s="60">
        <f t="shared" ref="G91:J92" si="18">G92</f>
        <v>1884.9</v>
      </c>
      <c r="H91" s="60">
        <f t="shared" si="18"/>
        <v>1884.9</v>
      </c>
      <c r="I91" s="60">
        <f t="shared" si="18"/>
        <v>2080.9</v>
      </c>
      <c r="J91" s="60">
        <f t="shared" si="18"/>
        <v>2080.9</v>
      </c>
    </row>
    <row r="92" spans="1:10" ht="31.5">
      <c r="A92" s="5" t="s">
        <v>45</v>
      </c>
      <c r="B92" s="5"/>
      <c r="C92" s="7" t="s">
        <v>17</v>
      </c>
      <c r="D92" s="7" t="s">
        <v>146</v>
      </c>
      <c r="E92" s="7" t="s">
        <v>175</v>
      </c>
      <c r="F92" s="7" t="s">
        <v>151</v>
      </c>
      <c r="G92" s="60">
        <f t="shared" si="18"/>
        <v>1884.9</v>
      </c>
      <c r="H92" s="60">
        <f t="shared" si="18"/>
        <v>1884.9</v>
      </c>
      <c r="I92" s="60">
        <f t="shared" si="18"/>
        <v>2080.9</v>
      </c>
      <c r="J92" s="60">
        <f t="shared" si="18"/>
        <v>2080.9</v>
      </c>
    </row>
    <row r="93" spans="1:10" ht="31.5">
      <c r="A93" s="5" t="s">
        <v>35</v>
      </c>
      <c r="B93" s="5"/>
      <c r="C93" s="7" t="s">
        <v>17</v>
      </c>
      <c r="D93" s="7" t="s">
        <v>146</v>
      </c>
      <c r="E93" s="7" t="s">
        <v>175</v>
      </c>
      <c r="F93" s="7" t="s">
        <v>171</v>
      </c>
      <c r="G93" s="60">
        <v>1884.9</v>
      </c>
      <c r="H93" s="60">
        <v>1884.9</v>
      </c>
      <c r="I93" s="60">
        <v>2080.9</v>
      </c>
      <c r="J93" s="60">
        <v>2080.9</v>
      </c>
    </row>
    <row r="94" spans="1:10" ht="31.5">
      <c r="A94" s="5" t="s">
        <v>49</v>
      </c>
      <c r="B94" s="14"/>
      <c r="C94" s="7" t="s">
        <v>17</v>
      </c>
      <c r="D94" s="7" t="s">
        <v>146</v>
      </c>
      <c r="E94" s="7" t="s">
        <v>176</v>
      </c>
      <c r="F94" s="7"/>
      <c r="G94" s="60">
        <f t="shared" ref="G94:J95" si="19">G95</f>
        <v>1687.3</v>
      </c>
      <c r="H94" s="60">
        <f t="shared" si="19"/>
        <v>1687.3</v>
      </c>
      <c r="I94" s="60">
        <f t="shared" si="19"/>
        <v>1883.3</v>
      </c>
      <c r="J94" s="60">
        <f t="shared" si="19"/>
        <v>1883.3</v>
      </c>
    </row>
    <row r="95" spans="1:10" ht="31.5">
      <c r="A95" s="5" t="s">
        <v>45</v>
      </c>
      <c r="B95" s="5"/>
      <c r="C95" s="7" t="s">
        <v>17</v>
      </c>
      <c r="D95" s="7" t="s">
        <v>146</v>
      </c>
      <c r="E95" s="7" t="s">
        <v>176</v>
      </c>
      <c r="F95" s="7" t="s">
        <v>151</v>
      </c>
      <c r="G95" s="60">
        <f t="shared" si="19"/>
        <v>1687.3</v>
      </c>
      <c r="H95" s="60">
        <f t="shared" si="19"/>
        <v>1687.3</v>
      </c>
      <c r="I95" s="60">
        <f t="shared" si="19"/>
        <v>1883.3</v>
      </c>
      <c r="J95" s="60">
        <f t="shared" si="19"/>
        <v>1883.3</v>
      </c>
    </row>
    <row r="96" spans="1:10" ht="36" customHeight="1">
      <c r="A96" s="5" t="s">
        <v>117</v>
      </c>
      <c r="B96" s="5"/>
      <c r="C96" s="7" t="s">
        <v>17</v>
      </c>
      <c r="D96" s="7" t="s">
        <v>146</v>
      </c>
      <c r="E96" s="7" t="s">
        <v>176</v>
      </c>
      <c r="F96" s="7" t="s">
        <v>152</v>
      </c>
      <c r="G96" s="60">
        <v>1687.3</v>
      </c>
      <c r="H96" s="60">
        <v>1687.3</v>
      </c>
      <c r="I96" s="60">
        <v>1883.3</v>
      </c>
      <c r="J96" s="60">
        <v>1883.3</v>
      </c>
    </row>
    <row r="97" spans="1:10" ht="63">
      <c r="A97" s="5" t="s">
        <v>50</v>
      </c>
      <c r="B97" s="5"/>
      <c r="C97" s="7" t="s">
        <v>17</v>
      </c>
      <c r="D97" s="7" t="s">
        <v>146</v>
      </c>
      <c r="E97" s="7" t="s">
        <v>177</v>
      </c>
      <c r="F97" s="7"/>
      <c r="G97" s="60">
        <f t="shared" ref="G97:J98" si="20">G98</f>
        <v>12072.2</v>
      </c>
      <c r="H97" s="60">
        <f t="shared" si="20"/>
        <v>12072.2</v>
      </c>
      <c r="I97" s="60">
        <f t="shared" si="20"/>
        <v>12266.6</v>
      </c>
      <c r="J97" s="60">
        <f t="shared" si="20"/>
        <v>12266.6</v>
      </c>
    </row>
    <row r="98" spans="1:10" ht="31.5">
      <c r="A98" s="5" t="s">
        <v>45</v>
      </c>
      <c r="B98" s="5"/>
      <c r="C98" s="7" t="s">
        <v>17</v>
      </c>
      <c r="D98" s="7" t="s">
        <v>146</v>
      </c>
      <c r="E98" s="7" t="s">
        <v>177</v>
      </c>
      <c r="F98" s="7" t="s">
        <v>151</v>
      </c>
      <c r="G98" s="60">
        <f t="shared" si="20"/>
        <v>12072.2</v>
      </c>
      <c r="H98" s="60">
        <f t="shared" si="20"/>
        <v>12072.2</v>
      </c>
      <c r="I98" s="60">
        <f t="shared" si="20"/>
        <v>12266.6</v>
      </c>
      <c r="J98" s="60">
        <f t="shared" si="20"/>
        <v>12266.6</v>
      </c>
    </row>
    <row r="99" spans="1:10" ht="31.5">
      <c r="A99" s="5" t="s">
        <v>35</v>
      </c>
      <c r="B99" s="19"/>
      <c r="C99" s="7" t="s">
        <v>17</v>
      </c>
      <c r="D99" s="7" t="s">
        <v>146</v>
      </c>
      <c r="E99" s="7" t="s">
        <v>177</v>
      </c>
      <c r="F99" s="7" t="s">
        <v>171</v>
      </c>
      <c r="G99" s="60">
        <v>12072.2</v>
      </c>
      <c r="H99" s="60">
        <v>12072.2</v>
      </c>
      <c r="I99" s="60">
        <v>12266.6</v>
      </c>
      <c r="J99" s="60">
        <v>12266.6</v>
      </c>
    </row>
    <row r="100" spans="1:10" ht="31.5">
      <c r="A100" s="26" t="s">
        <v>76</v>
      </c>
      <c r="B100" s="27">
        <v>963</v>
      </c>
      <c r="C100" s="7"/>
      <c r="D100" s="7"/>
      <c r="E100" s="7"/>
      <c r="F100" s="7"/>
      <c r="G100" s="60">
        <f t="shared" ref="G100:J105" si="21">G101</f>
        <v>998</v>
      </c>
      <c r="H100" s="60">
        <f t="shared" si="21"/>
        <v>0</v>
      </c>
      <c r="I100" s="60">
        <f t="shared" si="21"/>
        <v>998</v>
      </c>
      <c r="J100" s="60">
        <f t="shared" si="21"/>
        <v>0</v>
      </c>
    </row>
    <row r="101" spans="1:10">
      <c r="A101" s="5" t="s">
        <v>0</v>
      </c>
      <c r="B101" s="14"/>
      <c r="C101" s="7" t="s">
        <v>142</v>
      </c>
      <c r="D101" s="7"/>
      <c r="E101" s="7"/>
      <c r="F101" s="7"/>
      <c r="G101" s="60">
        <f>G102+G107</f>
        <v>998</v>
      </c>
      <c r="H101" s="60">
        <f>H102+H107</f>
        <v>0</v>
      </c>
      <c r="I101" s="60">
        <f>I102+I107</f>
        <v>998</v>
      </c>
      <c r="J101" s="60">
        <f>J102+J107</f>
        <v>0</v>
      </c>
    </row>
    <row r="102" spans="1:10" ht="66.75" customHeight="1">
      <c r="A102" s="5" t="s">
        <v>47</v>
      </c>
      <c r="B102" s="19"/>
      <c r="C102" s="7" t="s">
        <v>142</v>
      </c>
      <c r="D102" s="7" t="s">
        <v>154</v>
      </c>
      <c r="E102" s="7"/>
      <c r="F102" s="7"/>
      <c r="G102" s="60">
        <f t="shared" si="21"/>
        <v>920</v>
      </c>
      <c r="H102" s="60">
        <f t="shared" si="21"/>
        <v>0</v>
      </c>
      <c r="I102" s="60">
        <f t="shared" si="21"/>
        <v>920</v>
      </c>
      <c r="J102" s="60">
        <f t="shared" si="21"/>
        <v>0</v>
      </c>
    </row>
    <row r="103" spans="1:10">
      <c r="A103" s="5" t="s">
        <v>51</v>
      </c>
      <c r="B103" s="19"/>
      <c r="C103" s="7" t="s">
        <v>142</v>
      </c>
      <c r="D103" s="7" t="s">
        <v>154</v>
      </c>
      <c r="E103" s="7" t="s">
        <v>93</v>
      </c>
      <c r="F103" s="7"/>
      <c r="G103" s="60">
        <f t="shared" si="21"/>
        <v>920</v>
      </c>
      <c r="H103" s="60">
        <f t="shared" si="21"/>
        <v>0</v>
      </c>
      <c r="I103" s="60">
        <f t="shared" si="21"/>
        <v>920</v>
      </c>
      <c r="J103" s="60">
        <f t="shared" si="21"/>
        <v>0</v>
      </c>
    </row>
    <row r="104" spans="1:10">
      <c r="A104" s="5" t="s">
        <v>1</v>
      </c>
      <c r="B104" s="19"/>
      <c r="C104" s="7" t="s">
        <v>142</v>
      </c>
      <c r="D104" s="7" t="s">
        <v>154</v>
      </c>
      <c r="E104" s="7" t="s">
        <v>98</v>
      </c>
      <c r="F104" s="7"/>
      <c r="G104" s="60">
        <f>G105</f>
        <v>920</v>
      </c>
      <c r="H104" s="60">
        <f>H105</f>
        <v>0</v>
      </c>
      <c r="I104" s="60">
        <f>I105</f>
        <v>920</v>
      </c>
      <c r="J104" s="60">
        <f>J105</f>
        <v>0</v>
      </c>
    </row>
    <row r="105" spans="1:10" ht="94.5">
      <c r="A105" s="5" t="s">
        <v>52</v>
      </c>
      <c r="B105" s="19"/>
      <c r="C105" s="7" t="s">
        <v>142</v>
      </c>
      <c r="D105" s="7" t="s">
        <v>154</v>
      </c>
      <c r="E105" s="7" t="s">
        <v>98</v>
      </c>
      <c r="F105" s="7" t="s">
        <v>144</v>
      </c>
      <c r="G105" s="60">
        <f t="shared" si="21"/>
        <v>920</v>
      </c>
      <c r="H105" s="60">
        <f t="shared" si="21"/>
        <v>0</v>
      </c>
      <c r="I105" s="60">
        <f t="shared" si="21"/>
        <v>920</v>
      </c>
      <c r="J105" s="60">
        <f t="shared" si="21"/>
        <v>0</v>
      </c>
    </row>
    <row r="106" spans="1:10" ht="31.5">
      <c r="A106" s="5" t="s">
        <v>53</v>
      </c>
      <c r="B106" s="19"/>
      <c r="C106" s="7" t="s">
        <v>142</v>
      </c>
      <c r="D106" s="7" t="s">
        <v>154</v>
      </c>
      <c r="E106" s="7" t="s">
        <v>98</v>
      </c>
      <c r="F106" s="7" t="s">
        <v>145</v>
      </c>
      <c r="G106" s="60">
        <v>920</v>
      </c>
      <c r="H106" s="60">
        <v>0</v>
      </c>
      <c r="I106" s="60">
        <v>920</v>
      </c>
      <c r="J106" s="60">
        <v>0</v>
      </c>
    </row>
    <row r="107" spans="1:10">
      <c r="A107" s="5" t="s">
        <v>3</v>
      </c>
      <c r="B107" s="19"/>
      <c r="C107" s="7" t="s">
        <v>142</v>
      </c>
      <c r="D107" s="7" t="s">
        <v>150</v>
      </c>
      <c r="E107" s="7"/>
      <c r="F107" s="7"/>
      <c r="G107" s="60">
        <f t="shared" ref="G107:J108" si="22">G108</f>
        <v>78</v>
      </c>
      <c r="H107" s="60">
        <f t="shared" si="22"/>
        <v>0</v>
      </c>
      <c r="I107" s="60">
        <f t="shared" si="22"/>
        <v>78</v>
      </c>
      <c r="J107" s="60">
        <f t="shared" si="22"/>
        <v>0</v>
      </c>
    </row>
    <row r="108" spans="1:10" ht="31.5">
      <c r="A108" s="5" t="s">
        <v>29</v>
      </c>
      <c r="B108" s="19"/>
      <c r="C108" s="7" t="s">
        <v>142</v>
      </c>
      <c r="D108" s="7" t="s">
        <v>150</v>
      </c>
      <c r="E108" s="7" t="s">
        <v>95</v>
      </c>
      <c r="F108" s="7"/>
      <c r="G108" s="60">
        <f t="shared" si="22"/>
        <v>78</v>
      </c>
      <c r="H108" s="60">
        <f t="shared" si="22"/>
        <v>0</v>
      </c>
      <c r="I108" s="60">
        <f t="shared" si="22"/>
        <v>78</v>
      </c>
      <c r="J108" s="60">
        <f t="shared" si="22"/>
        <v>0</v>
      </c>
    </row>
    <row r="109" spans="1:10" ht="31.5">
      <c r="A109" s="5" t="s">
        <v>45</v>
      </c>
      <c r="B109" s="19"/>
      <c r="C109" s="7" t="s">
        <v>142</v>
      </c>
      <c r="D109" s="7" t="s">
        <v>150</v>
      </c>
      <c r="E109" s="7" t="s">
        <v>95</v>
      </c>
      <c r="F109" s="7" t="s">
        <v>151</v>
      </c>
      <c r="G109" s="60">
        <f t="shared" ref="G109:J109" si="23">G110</f>
        <v>78</v>
      </c>
      <c r="H109" s="60">
        <f t="shared" si="23"/>
        <v>0</v>
      </c>
      <c r="I109" s="60">
        <f t="shared" si="23"/>
        <v>78</v>
      </c>
      <c r="J109" s="60">
        <f t="shared" si="23"/>
        <v>0</v>
      </c>
    </row>
    <row r="110" spans="1:10">
      <c r="A110" s="5" t="s">
        <v>86</v>
      </c>
      <c r="B110" s="19"/>
      <c r="C110" s="7" t="s">
        <v>142</v>
      </c>
      <c r="D110" s="7" t="s">
        <v>150</v>
      </c>
      <c r="E110" s="7" t="s">
        <v>95</v>
      </c>
      <c r="F110" s="7" t="s">
        <v>178</v>
      </c>
      <c r="G110" s="60">
        <v>78</v>
      </c>
      <c r="H110" s="60">
        <v>0</v>
      </c>
      <c r="I110" s="60">
        <v>78</v>
      </c>
      <c r="J110" s="60">
        <v>0</v>
      </c>
    </row>
    <row r="111" spans="1:10" ht="39" customHeight="1">
      <c r="A111" s="26" t="s">
        <v>77</v>
      </c>
      <c r="B111" s="27">
        <v>934</v>
      </c>
      <c r="C111" s="7"/>
      <c r="D111" s="7"/>
      <c r="E111" s="7"/>
      <c r="F111" s="7"/>
      <c r="G111" s="60">
        <f t="shared" ref="G111:J116" si="24">G112</f>
        <v>1358.5</v>
      </c>
      <c r="H111" s="60">
        <f t="shared" si="24"/>
        <v>0</v>
      </c>
      <c r="I111" s="60">
        <f t="shared" si="24"/>
        <v>1358.5</v>
      </c>
      <c r="J111" s="60">
        <f t="shared" si="24"/>
        <v>0</v>
      </c>
    </row>
    <row r="112" spans="1:10">
      <c r="A112" s="5" t="s">
        <v>0</v>
      </c>
      <c r="B112" s="14"/>
      <c r="C112" s="7" t="s">
        <v>142</v>
      </c>
      <c r="D112" s="7"/>
      <c r="E112" s="7"/>
      <c r="F112" s="7"/>
      <c r="G112" s="60">
        <f t="shared" si="24"/>
        <v>1358.5</v>
      </c>
      <c r="H112" s="60">
        <f t="shared" si="24"/>
        <v>0</v>
      </c>
      <c r="I112" s="60">
        <f t="shared" si="24"/>
        <v>1358.5</v>
      </c>
      <c r="J112" s="60">
        <f t="shared" si="24"/>
        <v>0</v>
      </c>
    </row>
    <row r="113" spans="1:10" ht="63">
      <c r="A113" s="5" t="s">
        <v>70</v>
      </c>
      <c r="B113" s="14"/>
      <c r="C113" s="7" t="s">
        <v>142</v>
      </c>
      <c r="D113" s="7" t="s">
        <v>179</v>
      </c>
      <c r="E113" s="7"/>
      <c r="F113" s="7"/>
      <c r="G113" s="60">
        <f t="shared" si="24"/>
        <v>1358.5</v>
      </c>
      <c r="H113" s="60">
        <f t="shared" si="24"/>
        <v>0</v>
      </c>
      <c r="I113" s="60">
        <f t="shared" si="24"/>
        <v>1358.5</v>
      </c>
      <c r="J113" s="60">
        <f t="shared" si="24"/>
        <v>0</v>
      </c>
    </row>
    <row r="114" spans="1:10">
      <c r="A114" s="5" t="s">
        <v>51</v>
      </c>
      <c r="B114" s="14"/>
      <c r="C114" s="7" t="s">
        <v>142</v>
      </c>
      <c r="D114" s="7" t="s">
        <v>179</v>
      </c>
      <c r="E114" s="7" t="s">
        <v>93</v>
      </c>
      <c r="F114" s="7"/>
      <c r="G114" s="60">
        <f t="shared" si="24"/>
        <v>1358.5</v>
      </c>
      <c r="H114" s="60">
        <f t="shared" si="24"/>
        <v>0</v>
      </c>
      <c r="I114" s="60">
        <f t="shared" si="24"/>
        <v>1358.5</v>
      </c>
      <c r="J114" s="60">
        <f t="shared" si="24"/>
        <v>0</v>
      </c>
    </row>
    <row r="115" spans="1:10" ht="31.5">
      <c r="A115" s="5" t="s">
        <v>108</v>
      </c>
      <c r="B115" s="14"/>
      <c r="C115" s="7" t="s">
        <v>142</v>
      </c>
      <c r="D115" s="7" t="s">
        <v>179</v>
      </c>
      <c r="E115" s="7" t="s">
        <v>107</v>
      </c>
      <c r="F115" s="7"/>
      <c r="G115" s="60">
        <f>G116</f>
        <v>1358.5</v>
      </c>
      <c r="H115" s="60">
        <f>H116</f>
        <v>0</v>
      </c>
      <c r="I115" s="60">
        <f>I116</f>
        <v>1358.5</v>
      </c>
      <c r="J115" s="60">
        <f>J116</f>
        <v>0</v>
      </c>
    </row>
    <row r="116" spans="1:10" ht="94.5">
      <c r="A116" s="5" t="s">
        <v>52</v>
      </c>
      <c r="B116" s="14"/>
      <c r="C116" s="7" t="s">
        <v>142</v>
      </c>
      <c r="D116" s="7" t="s">
        <v>179</v>
      </c>
      <c r="E116" s="7" t="s">
        <v>107</v>
      </c>
      <c r="F116" s="7" t="s">
        <v>144</v>
      </c>
      <c r="G116" s="60">
        <f t="shared" si="24"/>
        <v>1358.5</v>
      </c>
      <c r="H116" s="60">
        <f t="shared" si="24"/>
        <v>0</v>
      </c>
      <c r="I116" s="60">
        <f t="shared" si="24"/>
        <v>1358.5</v>
      </c>
      <c r="J116" s="60">
        <f t="shared" si="24"/>
        <v>0</v>
      </c>
    </row>
    <row r="117" spans="1:10" ht="31.5">
      <c r="A117" s="5" t="s">
        <v>53</v>
      </c>
      <c r="B117" s="14"/>
      <c r="C117" s="7" t="s">
        <v>142</v>
      </c>
      <c r="D117" s="7" t="s">
        <v>179</v>
      </c>
      <c r="E117" s="7" t="s">
        <v>107</v>
      </c>
      <c r="F117" s="7" t="s">
        <v>145</v>
      </c>
      <c r="G117" s="60">
        <v>1358.5</v>
      </c>
      <c r="H117" s="60">
        <v>0</v>
      </c>
      <c r="I117" s="60">
        <v>1358.5</v>
      </c>
      <c r="J117" s="60">
        <v>0</v>
      </c>
    </row>
    <row r="118" spans="1:10" ht="31.5">
      <c r="A118" s="26" t="s">
        <v>78</v>
      </c>
      <c r="B118" s="27">
        <v>902</v>
      </c>
      <c r="C118" s="7"/>
      <c r="D118" s="7"/>
      <c r="E118" s="7"/>
      <c r="F118" s="7"/>
      <c r="G118" s="60">
        <f>G119+G207+G188+G200+G176+G195+G170+G182</f>
        <v>123464.79999999999</v>
      </c>
      <c r="H118" s="60">
        <f>H119+H207+H188+H200+H176+H195+H170+H182</f>
        <v>8649.2000000000007</v>
      </c>
      <c r="I118" s="60">
        <f>I119+I207+I188+I200+I176+I195+I170+I182</f>
        <v>102543.00000000001</v>
      </c>
      <c r="J118" s="60">
        <f>J119+J207+J188+J200+J176+J195+J170+J182</f>
        <v>8746.5</v>
      </c>
    </row>
    <row r="119" spans="1:10">
      <c r="A119" s="5" t="s">
        <v>0</v>
      </c>
      <c r="B119" s="14"/>
      <c r="C119" s="7" t="s">
        <v>142</v>
      </c>
      <c r="D119" s="15"/>
      <c r="E119" s="7"/>
      <c r="F119" s="15"/>
      <c r="G119" s="60">
        <f>G135++G145+G150+G130+G120</f>
        <v>98747.8</v>
      </c>
      <c r="H119" s="60">
        <f t="shared" ref="H119:J119" si="25">H135++H145+H150+H130+H120</f>
        <v>324.40000000000003</v>
      </c>
      <c r="I119" s="60">
        <f t="shared" si="25"/>
        <v>83069.000000000015</v>
      </c>
      <c r="J119" s="60">
        <f t="shared" si="25"/>
        <v>387.7</v>
      </c>
    </row>
    <row r="120" spans="1:10" ht="78.75">
      <c r="A120" s="5" t="s">
        <v>139</v>
      </c>
      <c r="B120" s="14"/>
      <c r="C120" s="7" t="s">
        <v>142</v>
      </c>
      <c r="D120" s="7" t="s">
        <v>146</v>
      </c>
      <c r="E120" s="7"/>
      <c r="F120" s="15"/>
      <c r="G120" s="60">
        <f>G121</f>
        <v>20.8</v>
      </c>
      <c r="H120" s="60">
        <f>H121</f>
        <v>20.8</v>
      </c>
      <c r="I120" s="60">
        <f>I121</f>
        <v>20.8</v>
      </c>
      <c r="J120" s="60">
        <f>J121</f>
        <v>20.8</v>
      </c>
    </row>
    <row r="121" spans="1:10">
      <c r="A121" s="5" t="s">
        <v>51</v>
      </c>
      <c r="B121" s="14"/>
      <c r="C121" s="7" t="s">
        <v>142</v>
      </c>
      <c r="D121" s="7" t="s">
        <v>146</v>
      </c>
      <c r="E121" s="7" t="s">
        <v>93</v>
      </c>
      <c r="F121" s="15"/>
      <c r="G121" s="60">
        <f>G122+G125</f>
        <v>20.8</v>
      </c>
      <c r="H121" s="60">
        <f>H122+H125</f>
        <v>20.8</v>
      </c>
      <c r="I121" s="60">
        <f>I122+I125</f>
        <v>20.8</v>
      </c>
      <c r="J121" s="60">
        <f>J122+J125</f>
        <v>20.8</v>
      </c>
    </row>
    <row r="122" spans="1:10">
      <c r="A122" s="5" t="s">
        <v>131</v>
      </c>
      <c r="B122" s="2"/>
      <c r="C122" s="7" t="s">
        <v>142</v>
      </c>
      <c r="D122" s="7" t="s">
        <v>146</v>
      </c>
      <c r="E122" s="7" t="s">
        <v>130</v>
      </c>
      <c r="F122" s="7"/>
      <c r="G122" s="60">
        <f t="shared" ref="G122:J123" si="26">G123</f>
        <v>12</v>
      </c>
      <c r="H122" s="60">
        <f t="shared" si="26"/>
        <v>12</v>
      </c>
      <c r="I122" s="60">
        <f t="shared" si="26"/>
        <v>12</v>
      </c>
      <c r="J122" s="60">
        <f t="shared" si="26"/>
        <v>12</v>
      </c>
    </row>
    <row r="123" spans="1:10" ht="47.25">
      <c r="A123" s="5" t="s">
        <v>122</v>
      </c>
      <c r="B123" s="2"/>
      <c r="C123" s="7" t="s">
        <v>142</v>
      </c>
      <c r="D123" s="7" t="s">
        <v>146</v>
      </c>
      <c r="E123" s="7" t="s">
        <v>130</v>
      </c>
      <c r="F123" s="7" t="s">
        <v>180</v>
      </c>
      <c r="G123" s="60">
        <f t="shared" si="26"/>
        <v>12</v>
      </c>
      <c r="H123" s="60">
        <f t="shared" si="26"/>
        <v>12</v>
      </c>
      <c r="I123" s="60">
        <f t="shared" si="26"/>
        <v>12</v>
      </c>
      <c r="J123" s="60">
        <f t="shared" si="26"/>
        <v>12</v>
      </c>
    </row>
    <row r="124" spans="1:10" ht="47.25">
      <c r="A124" s="5" t="s">
        <v>54</v>
      </c>
      <c r="B124" s="2"/>
      <c r="C124" s="7" t="s">
        <v>142</v>
      </c>
      <c r="D124" s="7" t="s">
        <v>146</v>
      </c>
      <c r="E124" s="7" t="s">
        <v>130</v>
      </c>
      <c r="F124" s="7" t="s">
        <v>181</v>
      </c>
      <c r="G124" s="60">
        <v>12</v>
      </c>
      <c r="H124" s="60">
        <v>12</v>
      </c>
      <c r="I124" s="60">
        <v>12</v>
      </c>
      <c r="J124" s="60">
        <v>12</v>
      </c>
    </row>
    <row r="125" spans="1:10" ht="63">
      <c r="A125" s="5" t="s">
        <v>126</v>
      </c>
      <c r="B125" s="2"/>
      <c r="C125" s="7" t="s">
        <v>142</v>
      </c>
      <c r="D125" s="7" t="s">
        <v>146</v>
      </c>
      <c r="E125" s="7" t="s">
        <v>100</v>
      </c>
      <c r="F125" s="7"/>
      <c r="G125" s="60">
        <f>G126+G128</f>
        <v>8.8000000000000007</v>
      </c>
      <c r="H125" s="60">
        <f>H126+H128</f>
        <v>8.8000000000000007</v>
      </c>
      <c r="I125" s="60">
        <f>I126+I128</f>
        <v>8.8000000000000007</v>
      </c>
      <c r="J125" s="60">
        <f>J126+J128</f>
        <v>8.8000000000000007</v>
      </c>
    </row>
    <row r="126" spans="1:10" ht="47.25">
      <c r="A126" s="5" t="s">
        <v>122</v>
      </c>
      <c r="B126" s="2"/>
      <c r="C126" s="7" t="s">
        <v>142</v>
      </c>
      <c r="D126" s="7" t="s">
        <v>146</v>
      </c>
      <c r="E126" s="7" t="s">
        <v>100</v>
      </c>
      <c r="F126" s="7" t="s">
        <v>180</v>
      </c>
      <c r="G126" s="60">
        <f t="shared" ref="G126:J126" si="27">G127</f>
        <v>8.8000000000000007</v>
      </c>
      <c r="H126" s="60">
        <f t="shared" si="27"/>
        <v>8.8000000000000007</v>
      </c>
      <c r="I126" s="60">
        <f t="shared" si="27"/>
        <v>8.8000000000000007</v>
      </c>
      <c r="J126" s="60">
        <f t="shared" si="27"/>
        <v>8.8000000000000007</v>
      </c>
    </row>
    <row r="127" spans="1:10" ht="47.25">
      <c r="A127" s="5" t="s">
        <v>54</v>
      </c>
      <c r="B127" s="2"/>
      <c r="C127" s="7" t="s">
        <v>142</v>
      </c>
      <c r="D127" s="7" t="s">
        <v>146</v>
      </c>
      <c r="E127" s="7" t="s">
        <v>100</v>
      </c>
      <c r="F127" s="7" t="s">
        <v>181</v>
      </c>
      <c r="G127" s="60">
        <v>8.8000000000000007</v>
      </c>
      <c r="H127" s="60">
        <v>8.8000000000000007</v>
      </c>
      <c r="I127" s="60">
        <v>8.8000000000000007</v>
      </c>
      <c r="J127" s="60">
        <v>8.8000000000000007</v>
      </c>
    </row>
    <row r="128" spans="1:10">
      <c r="A128" s="5" t="s">
        <v>16</v>
      </c>
      <c r="B128" s="2"/>
      <c r="C128" s="7" t="s">
        <v>142</v>
      </c>
      <c r="D128" s="7" t="s">
        <v>146</v>
      </c>
      <c r="E128" s="7" t="s">
        <v>100</v>
      </c>
      <c r="F128" s="7" t="s">
        <v>182</v>
      </c>
      <c r="G128" s="60">
        <f>G129</f>
        <v>0</v>
      </c>
      <c r="H128" s="60">
        <f>H129</f>
        <v>0</v>
      </c>
      <c r="I128" s="60">
        <f>I129</f>
        <v>0</v>
      </c>
      <c r="J128" s="60">
        <f>J129</f>
        <v>0</v>
      </c>
    </row>
    <row r="129" spans="1:10">
      <c r="A129" s="5" t="s">
        <v>31</v>
      </c>
      <c r="B129" s="2"/>
      <c r="C129" s="7" t="s">
        <v>142</v>
      </c>
      <c r="D129" s="7" t="s">
        <v>146</v>
      </c>
      <c r="E129" s="7" t="s">
        <v>100</v>
      </c>
      <c r="F129" s="7" t="s">
        <v>183</v>
      </c>
      <c r="G129" s="60">
        <v>0</v>
      </c>
      <c r="H129" s="60">
        <v>0</v>
      </c>
      <c r="I129" s="60">
        <v>0</v>
      </c>
      <c r="J129" s="60">
        <v>0</v>
      </c>
    </row>
    <row r="130" spans="1:10">
      <c r="A130" s="44" t="s">
        <v>269</v>
      </c>
      <c r="B130" s="2"/>
      <c r="C130" s="7" t="s">
        <v>142</v>
      </c>
      <c r="D130" s="7" t="s">
        <v>158</v>
      </c>
      <c r="E130" s="7"/>
      <c r="F130" s="7"/>
      <c r="G130" s="60">
        <f>G131</f>
        <v>58</v>
      </c>
      <c r="H130" s="60">
        <f t="shared" ref="H130:J130" si="28">H131</f>
        <v>58</v>
      </c>
      <c r="I130" s="60">
        <f t="shared" si="28"/>
        <v>58</v>
      </c>
      <c r="J130" s="60">
        <f t="shared" si="28"/>
        <v>58</v>
      </c>
    </row>
    <row r="131" spans="1:10">
      <c r="A131" s="5" t="s">
        <v>51</v>
      </c>
      <c r="B131" s="6"/>
      <c r="C131" s="7" t="s">
        <v>142</v>
      </c>
      <c r="D131" s="7" t="s">
        <v>158</v>
      </c>
      <c r="E131" s="7" t="s">
        <v>93</v>
      </c>
      <c r="F131" s="7"/>
      <c r="G131" s="60">
        <f t="shared" ref="G131:J133" si="29">G132</f>
        <v>58</v>
      </c>
      <c r="H131" s="60">
        <f t="shared" si="29"/>
        <v>58</v>
      </c>
      <c r="I131" s="60">
        <f t="shared" si="29"/>
        <v>58</v>
      </c>
      <c r="J131" s="60">
        <f t="shared" si="29"/>
        <v>58</v>
      </c>
    </row>
    <row r="132" spans="1:10" ht="78.75">
      <c r="A132" s="22" t="s">
        <v>103</v>
      </c>
      <c r="B132" s="6"/>
      <c r="C132" s="7" t="s">
        <v>142</v>
      </c>
      <c r="D132" s="7" t="s">
        <v>158</v>
      </c>
      <c r="E132" s="7" t="s">
        <v>104</v>
      </c>
      <c r="F132" s="7"/>
      <c r="G132" s="60">
        <f t="shared" si="29"/>
        <v>58</v>
      </c>
      <c r="H132" s="60">
        <f t="shared" si="29"/>
        <v>58</v>
      </c>
      <c r="I132" s="60">
        <f t="shared" si="29"/>
        <v>58</v>
      </c>
      <c r="J132" s="60">
        <f t="shared" si="29"/>
        <v>58</v>
      </c>
    </row>
    <row r="133" spans="1:10" ht="47.25">
      <c r="A133" s="5" t="s">
        <v>122</v>
      </c>
      <c r="B133" s="6"/>
      <c r="C133" s="7" t="s">
        <v>142</v>
      </c>
      <c r="D133" s="7" t="s">
        <v>158</v>
      </c>
      <c r="E133" s="7" t="s">
        <v>104</v>
      </c>
      <c r="F133" s="7" t="s">
        <v>180</v>
      </c>
      <c r="G133" s="60">
        <f t="shared" si="29"/>
        <v>58</v>
      </c>
      <c r="H133" s="60">
        <f t="shared" si="29"/>
        <v>58</v>
      </c>
      <c r="I133" s="60">
        <f t="shared" si="29"/>
        <v>58</v>
      </c>
      <c r="J133" s="60">
        <f t="shared" si="29"/>
        <v>58</v>
      </c>
    </row>
    <row r="134" spans="1:10" ht="47.25">
      <c r="A134" s="5" t="s">
        <v>54</v>
      </c>
      <c r="B134" s="6"/>
      <c r="C134" s="7" t="s">
        <v>142</v>
      </c>
      <c r="D134" s="7" t="s">
        <v>158</v>
      </c>
      <c r="E134" s="7" t="s">
        <v>104</v>
      </c>
      <c r="F134" s="7" t="s">
        <v>181</v>
      </c>
      <c r="G134" s="60">
        <v>58</v>
      </c>
      <c r="H134" s="60">
        <v>58</v>
      </c>
      <c r="I134" s="60">
        <v>58</v>
      </c>
      <c r="J134" s="60">
        <v>58</v>
      </c>
    </row>
    <row r="135" spans="1:10" ht="63">
      <c r="A135" s="5" t="s">
        <v>70</v>
      </c>
      <c r="B135" s="14"/>
      <c r="C135" s="7" t="s">
        <v>142</v>
      </c>
      <c r="D135" s="7" t="s">
        <v>179</v>
      </c>
      <c r="E135" s="7"/>
      <c r="F135" s="7"/>
      <c r="G135" s="60">
        <f>G136</f>
        <v>17820.599999999999</v>
      </c>
      <c r="H135" s="60">
        <f t="shared" ref="H135:J135" si="30">H136</f>
        <v>245.6</v>
      </c>
      <c r="I135" s="60">
        <f t="shared" si="30"/>
        <v>17883.900000000001</v>
      </c>
      <c r="J135" s="60">
        <f t="shared" si="30"/>
        <v>308.89999999999998</v>
      </c>
    </row>
    <row r="136" spans="1:10" ht="94.5">
      <c r="A136" s="28" t="s">
        <v>273</v>
      </c>
      <c r="B136" s="14"/>
      <c r="C136" s="7" t="s">
        <v>142</v>
      </c>
      <c r="D136" s="7" t="s">
        <v>179</v>
      </c>
      <c r="E136" s="7" t="s">
        <v>184</v>
      </c>
      <c r="F136" s="7"/>
      <c r="G136" s="60">
        <f t="shared" ref="G136:J140" si="31">G137</f>
        <v>17820.599999999999</v>
      </c>
      <c r="H136" s="60">
        <f t="shared" si="31"/>
        <v>245.6</v>
      </c>
      <c r="I136" s="60">
        <f t="shared" si="31"/>
        <v>17883.900000000001</v>
      </c>
      <c r="J136" s="60">
        <f t="shared" si="31"/>
        <v>308.89999999999998</v>
      </c>
    </row>
    <row r="137" spans="1:10" ht="31.5">
      <c r="A137" s="5" t="s">
        <v>72</v>
      </c>
      <c r="B137" s="14"/>
      <c r="C137" s="7" t="s">
        <v>142</v>
      </c>
      <c r="D137" s="7" t="s">
        <v>179</v>
      </c>
      <c r="E137" s="7" t="s">
        <v>185</v>
      </c>
      <c r="F137" s="7"/>
      <c r="G137" s="60">
        <f t="shared" si="31"/>
        <v>17820.599999999999</v>
      </c>
      <c r="H137" s="60">
        <f t="shared" si="31"/>
        <v>245.6</v>
      </c>
      <c r="I137" s="60">
        <f t="shared" si="31"/>
        <v>17883.900000000001</v>
      </c>
      <c r="J137" s="60">
        <f t="shared" si="31"/>
        <v>308.89999999999998</v>
      </c>
    </row>
    <row r="138" spans="1:10" ht="63">
      <c r="A138" s="5" t="s">
        <v>55</v>
      </c>
      <c r="B138" s="14"/>
      <c r="C138" s="7" t="s">
        <v>142</v>
      </c>
      <c r="D138" s="7" t="s">
        <v>179</v>
      </c>
      <c r="E138" s="7" t="s">
        <v>186</v>
      </c>
      <c r="F138" s="7"/>
      <c r="G138" s="60">
        <f>G139+G142</f>
        <v>17820.599999999999</v>
      </c>
      <c r="H138" s="60">
        <f>H139+H142</f>
        <v>245.6</v>
      </c>
      <c r="I138" s="60">
        <f>I139+I142</f>
        <v>17883.900000000001</v>
      </c>
      <c r="J138" s="60">
        <f>J139+J142</f>
        <v>308.89999999999998</v>
      </c>
    </row>
    <row r="139" spans="1:10">
      <c r="A139" s="5" t="s">
        <v>1</v>
      </c>
      <c r="B139" s="14"/>
      <c r="C139" s="7" t="s">
        <v>142</v>
      </c>
      <c r="D139" s="7" t="s">
        <v>179</v>
      </c>
      <c r="E139" s="7" t="s">
        <v>187</v>
      </c>
      <c r="F139" s="7"/>
      <c r="G139" s="60">
        <f t="shared" si="31"/>
        <v>17575</v>
      </c>
      <c r="H139" s="60">
        <f t="shared" si="31"/>
        <v>0</v>
      </c>
      <c r="I139" s="60">
        <f t="shared" si="31"/>
        <v>17575</v>
      </c>
      <c r="J139" s="60">
        <f t="shared" si="31"/>
        <v>0</v>
      </c>
    </row>
    <row r="140" spans="1:10" ht="94.5">
      <c r="A140" s="5" t="s">
        <v>52</v>
      </c>
      <c r="B140" s="14"/>
      <c r="C140" s="7" t="s">
        <v>142</v>
      </c>
      <c r="D140" s="7" t="s">
        <v>179</v>
      </c>
      <c r="E140" s="7" t="s">
        <v>187</v>
      </c>
      <c r="F140" s="7" t="s">
        <v>144</v>
      </c>
      <c r="G140" s="60">
        <f t="shared" si="31"/>
        <v>17575</v>
      </c>
      <c r="H140" s="60">
        <f t="shared" si="31"/>
        <v>0</v>
      </c>
      <c r="I140" s="60">
        <f t="shared" si="31"/>
        <v>17575</v>
      </c>
      <c r="J140" s="60">
        <f t="shared" si="31"/>
        <v>0</v>
      </c>
    </row>
    <row r="141" spans="1:10" ht="31.5">
      <c r="A141" s="5" t="s">
        <v>53</v>
      </c>
      <c r="B141" s="14"/>
      <c r="C141" s="7" t="s">
        <v>142</v>
      </c>
      <c r="D141" s="7" t="s">
        <v>179</v>
      </c>
      <c r="E141" s="7" t="s">
        <v>187</v>
      </c>
      <c r="F141" s="7" t="s">
        <v>145</v>
      </c>
      <c r="G141" s="60">
        <v>17575</v>
      </c>
      <c r="H141" s="60">
        <v>0</v>
      </c>
      <c r="I141" s="60">
        <v>17575</v>
      </c>
      <c r="J141" s="60">
        <v>0</v>
      </c>
    </row>
    <row r="142" spans="1:10">
      <c r="A142" s="5" t="s">
        <v>131</v>
      </c>
      <c r="B142" s="14"/>
      <c r="C142" s="7" t="s">
        <v>142</v>
      </c>
      <c r="D142" s="7" t="s">
        <v>179</v>
      </c>
      <c r="E142" s="7" t="s">
        <v>188</v>
      </c>
      <c r="F142" s="7"/>
      <c r="G142" s="60">
        <f t="shared" ref="G142:J143" si="32">G143</f>
        <v>245.6</v>
      </c>
      <c r="H142" s="60">
        <f t="shared" si="32"/>
        <v>245.6</v>
      </c>
      <c r="I142" s="60">
        <f t="shared" si="32"/>
        <v>308.89999999999998</v>
      </c>
      <c r="J142" s="60">
        <f t="shared" si="32"/>
        <v>308.89999999999998</v>
      </c>
    </row>
    <row r="143" spans="1:10" ht="94.5">
      <c r="A143" s="5" t="s">
        <v>52</v>
      </c>
      <c r="B143" s="14"/>
      <c r="C143" s="7" t="s">
        <v>142</v>
      </c>
      <c r="D143" s="7" t="s">
        <v>179</v>
      </c>
      <c r="E143" s="7" t="s">
        <v>188</v>
      </c>
      <c r="F143" s="7" t="s">
        <v>144</v>
      </c>
      <c r="G143" s="60">
        <f t="shared" si="32"/>
        <v>245.6</v>
      </c>
      <c r="H143" s="60">
        <f t="shared" si="32"/>
        <v>245.6</v>
      </c>
      <c r="I143" s="60">
        <f t="shared" si="32"/>
        <v>308.89999999999998</v>
      </c>
      <c r="J143" s="60">
        <f t="shared" si="32"/>
        <v>308.89999999999998</v>
      </c>
    </row>
    <row r="144" spans="1:10" ht="31.5">
      <c r="A144" s="5" t="s">
        <v>53</v>
      </c>
      <c r="B144" s="14"/>
      <c r="C144" s="7" t="s">
        <v>142</v>
      </c>
      <c r="D144" s="7" t="s">
        <v>179</v>
      </c>
      <c r="E144" s="7" t="s">
        <v>188</v>
      </c>
      <c r="F144" s="7" t="s">
        <v>145</v>
      </c>
      <c r="G144" s="60">
        <v>245.6</v>
      </c>
      <c r="H144" s="60">
        <v>245.6</v>
      </c>
      <c r="I144" s="60">
        <v>308.89999999999998</v>
      </c>
      <c r="J144" s="60">
        <v>308.89999999999998</v>
      </c>
    </row>
    <row r="145" spans="1:10">
      <c r="A145" s="5" t="s">
        <v>2</v>
      </c>
      <c r="B145" s="14"/>
      <c r="C145" s="7" t="s">
        <v>142</v>
      </c>
      <c r="D145" s="7" t="s">
        <v>27</v>
      </c>
      <c r="E145" s="7"/>
      <c r="F145" s="7"/>
      <c r="G145" s="60">
        <f t="shared" ref="G145:J148" si="33">G146</f>
        <v>2000</v>
      </c>
      <c r="H145" s="60">
        <f t="shared" si="33"/>
        <v>0</v>
      </c>
      <c r="I145" s="60">
        <f t="shared" si="33"/>
        <v>2000</v>
      </c>
      <c r="J145" s="60">
        <f t="shared" si="33"/>
        <v>0</v>
      </c>
    </row>
    <row r="146" spans="1:10">
      <c r="A146" s="5" t="s">
        <v>51</v>
      </c>
      <c r="B146" s="14"/>
      <c r="C146" s="7" t="s">
        <v>142</v>
      </c>
      <c r="D146" s="7" t="s">
        <v>27</v>
      </c>
      <c r="E146" s="7" t="s">
        <v>93</v>
      </c>
      <c r="F146" s="7"/>
      <c r="G146" s="60">
        <f t="shared" si="33"/>
        <v>2000</v>
      </c>
      <c r="H146" s="60">
        <f t="shared" si="33"/>
        <v>0</v>
      </c>
      <c r="I146" s="60">
        <f t="shared" si="33"/>
        <v>2000</v>
      </c>
      <c r="J146" s="60">
        <f t="shared" si="33"/>
        <v>0</v>
      </c>
    </row>
    <row r="147" spans="1:10">
      <c r="A147" s="5" t="s">
        <v>18</v>
      </c>
      <c r="B147" s="14"/>
      <c r="C147" s="7" t="s">
        <v>142</v>
      </c>
      <c r="D147" s="7" t="s">
        <v>27</v>
      </c>
      <c r="E147" s="7" t="s">
        <v>99</v>
      </c>
      <c r="F147" s="7"/>
      <c r="G147" s="60">
        <f t="shared" si="33"/>
        <v>2000</v>
      </c>
      <c r="H147" s="60">
        <f t="shared" si="33"/>
        <v>0</v>
      </c>
      <c r="I147" s="60">
        <f t="shared" si="33"/>
        <v>2000</v>
      </c>
      <c r="J147" s="60">
        <f t="shared" si="33"/>
        <v>0</v>
      </c>
    </row>
    <row r="148" spans="1:10">
      <c r="A148" s="5" t="s">
        <v>32</v>
      </c>
      <c r="B148" s="14"/>
      <c r="C148" s="7" t="s">
        <v>142</v>
      </c>
      <c r="D148" s="7" t="s">
        <v>27</v>
      </c>
      <c r="E148" s="7" t="s">
        <v>99</v>
      </c>
      <c r="F148" s="7" t="s">
        <v>42</v>
      </c>
      <c r="G148" s="60">
        <f t="shared" si="33"/>
        <v>2000</v>
      </c>
      <c r="H148" s="60">
        <f t="shared" si="33"/>
        <v>0</v>
      </c>
      <c r="I148" s="60">
        <f t="shared" si="33"/>
        <v>2000</v>
      </c>
      <c r="J148" s="60">
        <f t="shared" si="33"/>
        <v>0</v>
      </c>
    </row>
    <row r="149" spans="1:10">
      <c r="A149" s="5" t="s">
        <v>33</v>
      </c>
      <c r="B149" s="14"/>
      <c r="C149" s="7" t="s">
        <v>142</v>
      </c>
      <c r="D149" s="7" t="s">
        <v>27</v>
      </c>
      <c r="E149" s="7" t="s">
        <v>99</v>
      </c>
      <c r="F149" s="7" t="s">
        <v>189</v>
      </c>
      <c r="G149" s="60">
        <v>2000</v>
      </c>
      <c r="H149" s="60">
        <v>0</v>
      </c>
      <c r="I149" s="60">
        <v>2000</v>
      </c>
      <c r="J149" s="60">
        <v>0</v>
      </c>
    </row>
    <row r="150" spans="1:10">
      <c r="A150" s="5" t="s">
        <v>3</v>
      </c>
      <c r="B150" s="14"/>
      <c r="C150" s="7" t="s">
        <v>142</v>
      </c>
      <c r="D150" s="7" t="s">
        <v>150</v>
      </c>
      <c r="E150" s="7"/>
      <c r="F150" s="7"/>
      <c r="G150" s="60">
        <f>G151+G165+G161</f>
        <v>78848.400000000009</v>
      </c>
      <c r="H150" s="60">
        <f t="shared" ref="H150:J150" si="34">H151+H165+H161</f>
        <v>0</v>
      </c>
      <c r="I150" s="60">
        <f t="shared" si="34"/>
        <v>63106.3</v>
      </c>
      <c r="J150" s="60">
        <f t="shared" si="34"/>
        <v>0</v>
      </c>
    </row>
    <row r="151" spans="1:10" ht="94.5">
      <c r="A151" s="28" t="s">
        <v>284</v>
      </c>
      <c r="B151" s="14"/>
      <c r="C151" s="7" t="s">
        <v>142</v>
      </c>
      <c r="D151" s="7" t="s">
        <v>150</v>
      </c>
      <c r="E151" s="7" t="s">
        <v>184</v>
      </c>
      <c r="F151" s="7"/>
      <c r="G151" s="60">
        <f t="shared" ref="G151:J153" si="35">G152</f>
        <v>24767.8</v>
      </c>
      <c r="H151" s="60">
        <f t="shared" si="35"/>
        <v>0</v>
      </c>
      <c r="I151" s="60">
        <f t="shared" si="35"/>
        <v>24767.8</v>
      </c>
      <c r="J151" s="60">
        <f t="shared" si="35"/>
        <v>0</v>
      </c>
    </row>
    <row r="152" spans="1:10" ht="31.5">
      <c r="A152" s="5" t="s">
        <v>134</v>
      </c>
      <c r="B152" s="14"/>
      <c r="C152" s="7" t="s">
        <v>142</v>
      </c>
      <c r="D152" s="7" t="s">
        <v>150</v>
      </c>
      <c r="E152" s="7" t="s">
        <v>185</v>
      </c>
      <c r="F152" s="7"/>
      <c r="G152" s="60">
        <f t="shared" si="35"/>
        <v>24767.8</v>
      </c>
      <c r="H152" s="60">
        <f t="shared" si="35"/>
        <v>0</v>
      </c>
      <c r="I152" s="60">
        <f t="shared" si="35"/>
        <v>24767.8</v>
      </c>
      <c r="J152" s="60">
        <f t="shared" si="35"/>
        <v>0</v>
      </c>
    </row>
    <row r="153" spans="1:10" ht="78.75">
      <c r="A153" s="5" t="s">
        <v>274</v>
      </c>
      <c r="B153" s="14"/>
      <c r="C153" s="7" t="s">
        <v>142</v>
      </c>
      <c r="D153" s="7" t="s">
        <v>150</v>
      </c>
      <c r="E153" s="7" t="s">
        <v>190</v>
      </c>
      <c r="F153" s="7"/>
      <c r="G153" s="60">
        <f t="shared" si="35"/>
        <v>24767.8</v>
      </c>
      <c r="H153" s="60">
        <f t="shared" si="35"/>
        <v>0</v>
      </c>
      <c r="I153" s="60">
        <f t="shared" si="35"/>
        <v>24767.8</v>
      </c>
      <c r="J153" s="60">
        <f t="shared" si="35"/>
        <v>0</v>
      </c>
    </row>
    <row r="154" spans="1:10" ht="47.25">
      <c r="A154" s="5" t="s">
        <v>74</v>
      </c>
      <c r="B154" s="14"/>
      <c r="C154" s="7" t="s">
        <v>142</v>
      </c>
      <c r="D154" s="7" t="s">
        <v>150</v>
      </c>
      <c r="E154" s="7" t="s">
        <v>191</v>
      </c>
      <c r="F154" s="7"/>
      <c r="G154" s="60">
        <f>G155+G157+G159</f>
        <v>24767.8</v>
      </c>
      <c r="H154" s="60">
        <f>H155+H157+H159</f>
        <v>0</v>
      </c>
      <c r="I154" s="60">
        <f>I155+I157+I159</f>
        <v>24767.8</v>
      </c>
      <c r="J154" s="60">
        <f>J155+J157+J159</f>
        <v>0</v>
      </c>
    </row>
    <row r="155" spans="1:10" ht="94.5">
      <c r="A155" s="5" t="s">
        <v>52</v>
      </c>
      <c r="B155" s="14"/>
      <c r="C155" s="7" t="s">
        <v>142</v>
      </c>
      <c r="D155" s="7" t="s">
        <v>150</v>
      </c>
      <c r="E155" s="7" t="s">
        <v>191</v>
      </c>
      <c r="F155" s="7" t="s">
        <v>144</v>
      </c>
      <c r="G155" s="60">
        <f>G156</f>
        <v>18528.099999999999</v>
      </c>
      <c r="H155" s="60">
        <f>H156</f>
        <v>0</v>
      </c>
      <c r="I155" s="60">
        <f>I156</f>
        <v>18528.099999999999</v>
      </c>
      <c r="J155" s="60">
        <f>J156</f>
        <v>0</v>
      </c>
    </row>
    <row r="156" spans="1:10" ht="31.5">
      <c r="A156" s="5" t="s">
        <v>116</v>
      </c>
      <c r="B156" s="14"/>
      <c r="C156" s="7" t="s">
        <v>142</v>
      </c>
      <c r="D156" s="7" t="s">
        <v>150</v>
      </c>
      <c r="E156" s="7" t="s">
        <v>191</v>
      </c>
      <c r="F156" s="7" t="s">
        <v>157</v>
      </c>
      <c r="G156" s="60">
        <v>18528.099999999999</v>
      </c>
      <c r="H156" s="60">
        <v>0</v>
      </c>
      <c r="I156" s="60">
        <v>18528.099999999999</v>
      </c>
      <c r="J156" s="60">
        <v>0</v>
      </c>
    </row>
    <row r="157" spans="1:10" ht="47.25">
      <c r="A157" s="5" t="s">
        <v>122</v>
      </c>
      <c r="B157" s="14"/>
      <c r="C157" s="7" t="s">
        <v>142</v>
      </c>
      <c r="D157" s="7" t="s">
        <v>150</v>
      </c>
      <c r="E157" s="7" t="s">
        <v>191</v>
      </c>
      <c r="F157" s="7" t="s">
        <v>180</v>
      </c>
      <c r="G157" s="60">
        <f>G158</f>
        <v>6235.2</v>
      </c>
      <c r="H157" s="60">
        <f>H158</f>
        <v>0</v>
      </c>
      <c r="I157" s="60">
        <f>I158</f>
        <v>6235.2</v>
      </c>
      <c r="J157" s="60">
        <f>J158</f>
        <v>0</v>
      </c>
    </row>
    <row r="158" spans="1:10" ht="47.25">
      <c r="A158" s="5" t="s">
        <v>54</v>
      </c>
      <c r="B158" s="14"/>
      <c r="C158" s="7" t="s">
        <v>142</v>
      </c>
      <c r="D158" s="7" t="s">
        <v>150</v>
      </c>
      <c r="E158" s="7" t="s">
        <v>191</v>
      </c>
      <c r="F158" s="7" t="s">
        <v>181</v>
      </c>
      <c r="G158" s="60">
        <v>6235.2</v>
      </c>
      <c r="H158" s="60">
        <v>0</v>
      </c>
      <c r="I158" s="60">
        <v>6235.2</v>
      </c>
      <c r="J158" s="60">
        <v>0</v>
      </c>
    </row>
    <row r="159" spans="1:10">
      <c r="A159" s="5" t="s">
        <v>32</v>
      </c>
      <c r="B159" s="14"/>
      <c r="C159" s="7" t="s">
        <v>142</v>
      </c>
      <c r="D159" s="7" t="s">
        <v>150</v>
      </c>
      <c r="E159" s="7" t="s">
        <v>191</v>
      </c>
      <c r="F159" s="7" t="s">
        <v>42</v>
      </c>
      <c r="G159" s="60">
        <f>G160</f>
        <v>4.5</v>
      </c>
      <c r="H159" s="60">
        <f>H160</f>
        <v>0</v>
      </c>
      <c r="I159" s="60">
        <f>I160</f>
        <v>4.5</v>
      </c>
      <c r="J159" s="60">
        <f>J160</f>
        <v>0</v>
      </c>
    </row>
    <row r="160" spans="1:10">
      <c r="A160" s="5" t="s">
        <v>30</v>
      </c>
      <c r="B160" s="14"/>
      <c r="C160" s="7" t="s">
        <v>142</v>
      </c>
      <c r="D160" s="7" t="s">
        <v>150</v>
      </c>
      <c r="E160" s="7" t="s">
        <v>191</v>
      </c>
      <c r="F160" s="7" t="s">
        <v>153</v>
      </c>
      <c r="G160" s="60">
        <v>4.5</v>
      </c>
      <c r="H160" s="60">
        <v>0</v>
      </c>
      <c r="I160" s="60">
        <v>4.5</v>
      </c>
      <c r="J160" s="60">
        <v>0</v>
      </c>
    </row>
    <row r="161" spans="1:10" ht="45">
      <c r="A161" s="46" t="s">
        <v>288</v>
      </c>
      <c r="B161" s="14"/>
      <c r="C161" s="48" t="s">
        <v>142</v>
      </c>
      <c r="D161" s="48" t="s">
        <v>150</v>
      </c>
      <c r="E161" s="48" t="s">
        <v>289</v>
      </c>
      <c r="F161" s="48"/>
      <c r="G161" s="61">
        <f t="shared" ref="G161:J163" si="36">G162</f>
        <v>8802</v>
      </c>
      <c r="H161" s="61">
        <f t="shared" si="36"/>
        <v>0</v>
      </c>
      <c r="I161" s="61">
        <f t="shared" si="36"/>
        <v>3200</v>
      </c>
      <c r="J161" s="61">
        <f t="shared" si="36"/>
        <v>0</v>
      </c>
    </row>
    <row r="162" spans="1:10" ht="47.25">
      <c r="A162" s="47" t="s">
        <v>262</v>
      </c>
      <c r="B162" s="14"/>
      <c r="C162" s="48" t="s">
        <v>142</v>
      </c>
      <c r="D162" s="48" t="s">
        <v>150</v>
      </c>
      <c r="E162" s="48" t="s">
        <v>290</v>
      </c>
      <c r="F162" s="48"/>
      <c r="G162" s="60">
        <f t="shared" si="36"/>
        <v>8802</v>
      </c>
      <c r="H162" s="60">
        <f t="shared" si="36"/>
        <v>0</v>
      </c>
      <c r="I162" s="60">
        <f t="shared" si="36"/>
        <v>3200</v>
      </c>
      <c r="J162" s="60">
        <f t="shared" si="36"/>
        <v>0</v>
      </c>
    </row>
    <row r="163" spans="1:10">
      <c r="A163" s="44" t="s">
        <v>32</v>
      </c>
      <c r="B163" s="14"/>
      <c r="C163" s="48" t="s">
        <v>142</v>
      </c>
      <c r="D163" s="48" t="s">
        <v>150</v>
      </c>
      <c r="E163" s="48" t="s">
        <v>290</v>
      </c>
      <c r="F163" s="48" t="s">
        <v>42</v>
      </c>
      <c r="G163" s="60">
        <f t="shared" si="36"/>
        <v>8802</v>
      </c>
      <c r="H163" s="60">
        <f t="shared" si="36"/>
        <v>0</v>
      </c>
      <c r="I163" s="60">
        <f t="shared" si="36"/>
        <v>3200</v>
      </c>
      <c r="J163" s="60">
        <f t="shared" si="36"/>
        <v>0</v>
      </c>
    </row>
    <row r="164" spans="1:10">
      <c r="A164" s="44" t="s">
        <v>33</v>
      </c>
      <c r="B164" s="14"/>
      <c r="C164" s="48" t="s">
        <v>142</v>
      </c>
      <c r="D164" s="48" t="s">
        <v>150</v>
      </c>
      <c r="E164" s="48" t="s">
        <v>290</v>
      </c>
      <c r="F164" s="48" t="s">
        <v>189</v>
      </c>
      <c r="G164" s="60">
        <v>8802</v>
      </c>
      <c r="H164" s="60">
        <v>0</v>
      </c>
      <c r="I164" s="60">
        <v>3200</v>
      </c>
      <c r="J164" s="60">
        <v>0</v>
      </c>
    </row>
    <row r="165" spans="1:10">
      <c r="A165" s="5" t="s">
        <v>62</v>
      </c>
      <c r="B165" s="14"/>
      <c r="C165" s="7" t="s">
        <v>142</v>
      </c>
      <c r="D165" s="7" t="s">
        <v>150</v>
      </c>
      <c r="E165" s="7" t="s">
        <v>93</v>
      </c>
      <c r="F165" s="7"/>
      <c r="G165" s="60">
        <f>G166</f>
        <v>45278.600000000006</v>
      </c>
      <c r="H165" s="60">
        <f t="shared" ref="H165:J165" si="37">H166</f>
        <v>0</v>
      </c>
      <c r="I165" s="60">
        <f t="shared" si="37"/>
        <v>35138.5</v>
      </c>
      <c r="J165" s="60">
        <f t="shared" si="37"/>
        <v>0</v>
      </c>
    </row>
    <row r="166" spans="1:10" ht="31.5">
      <c r="A166" s="29" t="s">
        <v>121</v>
      </c>
      <c r="B166" s="14"/>
      <c r="C166" s="7" t="s">
        <v>142</v>
      </c>
      <c r="D166" s="7" t="s">
        <v>150</v>
      </c>
      <c r="E166" s="7" t="s">
        <v>120</v>
      </c>
      <c r="F166" s="7"/>
      <c r="G166" s="60">
        <f>G167</f>
        <v>45278.600000000006</v>
      </c>
      <c r="H166" s="60">
        <f>H167</f>
        <v>0</v>
      </c>
      <c r="I166" s="60">
        <f>I167</f>
        <v>35138.5</v>
      </c>
      <c r="J166" s="60">
        <f>J167</f>
        <v>0</v>
      </c>
    </row>
    <row r="167" spans="1:10" ht="94.5">
      <c r="A167" s="5" t="s">
        <v>52</v>
      </c>
      <c r="B167" s="14"/>
      <c r="C167" s="7" t="s">
        <v>142</v>
      </c>
      <c r="D167" s="7" t="s">
        <v>150</v>
      </c>
      <c r="E167" s="7" t="s">
        <v>120</v>
      </c>
      <c r="F167" s="7" t="s">
        <v>144</v>
      </c>
      <c r="G167" s="60">
        <f>G168+G169</f>
        <v>45278.600000000006</v>
      </c>
      <c r="H167" s="60">
        <f>H168+H169</f>
        <v>0</v>
      </c>
      <c r="I167" s="60">
        <f>I168+I169</f>
        <v>35138.5</v>
      </c>
      <c r="J167" s="60">
        <f>J168+J169</f>
        <v>0</v>
      </c>
    </row>
    <row r="168" spans="1:10" ht="31.5">
      <c r="A168" s="5" t="s">
        <v>116</v>
      </c>
      <c r="B168" s="14"/>
      <c r="C168" s="7" t="s">
        <v>142</v>
      </c>
      <c r="D168" s="7" t="s">
        <v>150</v>
      </c>
      <c r="E168" s="7" t="s">
        <v>120</v>
      </c>
      <c r="F168" s="7" t="s">
        <v>157</v>
      </c>
      <c r="G168" s="60">
        <v>33815.4</v>
      </c>
      <c r="H168" s="60">
        <v>0</v>
      </c>
      <c r="I168" s="60">
        <v>26252.5</v>
      </c>
      <c r="J168" s="60">
        <v>0</v>
      </c>
    </row>
    <row r="169" spans="1:10" ht="31.5">
      <c r="A169" s="5" t="s">
        <v>53</v>
      </c>
      <c r="B169" s="14"/>
      <c r="C169" s="7" t="s">
        <v>142</v>
      </c>
      <c r="D169" s="7" t="s">
        <v>150</v>
      </c>
      <c r="E169" s="7" t="s">
        <v>120</v>
      </c>
      <c r="F169" s="7" t="s">
        <v>145</v>
      </c>
      <c r="G169" s="60">
        <v>11463.2</v>
      </c>
      <c r="H169" s="60">
        <v>0</v>
      </c>
      <c r="I169" s="60">
        <v>8886</v>
      </c>
      <c r="J169" s="60">
        <v>0</v>
      </c>
    </row>
    <row r="170" spans="1:10" ht="47.25">
      <c r="A170" s="20" t="s">
        <v>260</v>
      </c>
      <c r="B170" s="14"/>
      <c r="C170" s="7" t="s">
        <v>154</v>
      </c>
      <c r="D170" s="7"/>
      <c r="E170" s="7"/>
      <c r="F170" s="7"/>
      <c r="G170" s="60">
        <f t="shared" ref="G170:J174" si="38">G171</f>
        <v>10</v>
      </c>
      <c r="H170" s="60">
        <f t="shared" si="38"/>
        <v>0</v>
      </c>
      <c r="I170" s="60">
        <f t="shared" si="38"/>
        <v>10</v>
      </c>
      <c r="J170" s="60">
        <f t="shared" si="38"/>
        <v>0</v>
      </c>
    </row>
    <row r="171" spans="1:10" ht="47.25">
      <c r="A171" s="5" t="s">
        <v>261</v>
      </c>
      <c r="B171" s="14"/>
      <c r="C171" s="7" t="s">
        <v>154</v>
      </c>
      <c r="D171" s="7" t="s">
        <v>194</v>
      </c>
      <c r="E171" s="7"/>
      <c r="F171" s="7"/>
      <c r="G171" s="60">
        <f t="shared" si="38"/>
        <v>10</v>
      </c>
      <c r="H171" s="60">
        <f t="shared" si="38"/>
        <v>0</v>
      </c>
      <c r="I171" s="60">
        <f t="shared" si="38"/>
        <v>10</v>
      </c>
      <c r="J171" s="60">
        <f t="shared" si="38"/>
        <v>0</v>
      </c>
    </row>
    <row r="172" spans="1:10" ht="63">
      <c r="A172" s="5" t="s">
        <v>275</v>
      </c>
      <c r="B172" s="14"/>
      <c r="C172" s="7" t="s">
        <v>154</v>
      </c>
      <c r="D172" s="7" t="s">
        <v>194</v>
      </c>
      <c r="E172" s="7" t="s">
        <v>257</v>
      </c>
      <c r="F172" s="7"/>
      <c r="G172" s="60">
        <f t="shared" si="38"/>
        <v>10</v>
      </c>
      <c r="H172" s="60">
        <f t="shared" si="38"/>
        <v>0</v>
      </c>
      <c r="I172" s="60">
        <f t="shared" si="38"/>
        <v>10</v>
      </c>
      <c r="J172" s="60">
        <f t="shared" si="38"/>
        <v>0</v>
      </c>
    </row>
    <row r="173" spans="1:10" ht="31.5">
      <c r="A173" s="5" t="s">
        <v>258</v>
      </c>
      <c r="B173" s="14"/>
      <c r="C173" s="7" t="s">
        <v>154</v>
      </c>
      <c r="D173" s="7" t="s">
        <v>194</v>
      </c>
      <c r="E173" s="7" t="s">
        <v>259</v>
      </c>
      <c r="F173" s="7"/>
      <c r="G173" s="60">
        <f t="shared" si="38"/>
        <v>10</v>
      </c>
      <c r="H173" s="60">
        <f t="shared" si="38"/>
        <v>0</v>
      </c>
      <c r="I173" s="60">
        <f t="shared" si="38"/>
        <v>10</v>
      </c>
      <c r="J173" s="60">
        <f t="shared" si="38"/>
        <v>0</v>
      </c>
    </row>
    <row r="174" spans="1:10" ht="47.25">
      <c r="A174" s="5" t="s">
        <v>122</v>
      </c>
      <c r="B174" s="14"/>
      <c r="C174" s="7" t="s">
        <v>154</v>
      </c>
      <c r="D174" s="7" t="s">
        <v>194</v>
      </c>
      <c r="E174" s="7" t="s">
        <v>259</v>
      </c>
      <c r="F174" s="7" t="s">
        <v>180</v>
      </c>
      <c r="G174" s="60">
        <f t="shared" si="38"/>
        <v>10</v>
      </c>
      <c r="H174" s="60">
        <f t="shared" si="38"/>
        <v>0</v>
      </c>
      <c r="I174" s="60">
        <f t="shared" si="38"/>
        <v>10</v>
      </c>
      <c r="J174" s="60">
        <f t="shared" si="38"/>
        <v>0</v>
      </c>
    </row>
    <row r="175" spans="1:10" ht="47.25">
      <c r="A175" s="5" t="s">
        <v>54</v>
      </c>
      <c r="B175" s="14"/>
      <c r="C175" s="7" t="s">
        <v>154</v>
      </c>
      <c r="D175" s="7" t="s">
        <v>194</v>
      </c>
      <c r="E175" s="7" t="s">
        <v>259</v>
      </c>
      <c r="F175" s="7" t="s">
        <v>181</v>
      </c>
      <c r="G175" s="60">
        <v>10</v>
      </c>
      <c r="H175" s="60">
        <v>0</v>
      </c>
      <c r="I175" s="60">
        <v>10</v>
      </c>
      <c r="J175" s="60">
        <v>0</v>
      </c>
    </row>
    <row r="176" spans="1:10">
      <c r="A176" s="5" t="s">
        <v>4</v>
      </c>
      <c r="B176" s="2"/>
      <c r="C176" s="7" t="s">
        <v>146</v>
      </c>
      <c r="D176" s="7"/>
      <c r="E176" s="7"/>
      <c r="F176" s="7"/>
      <c r="G176" s="60">
        <f>G177</f>
        <v>2958.7</v>
      </c>
      <c r="H176" s="60">
        <f>H177</f>
        <v>2958.7</v>
      </c>
      <c r="I176" s="60">
        <f>I177</f>
        <v>3042.7</v>
      </c>
      <c r="J176" s="60">
        <f>J177</f>
        <v>3042.7</v>
      </c>
    </row>
    <row r="177" spans="1:10" ht="31.5">
      <c r="A177" s="5" t="s">
        <v>88</v>
      </c>
      <c r="B177" s="2"/>
      <c r="C177" s="16" t="s">
        <v>146</v>
      </c>
      <c r="D177" s="16" t="s">
        <v>158</v>
      </c>
      <c r="E177" s="7"/>
      <c r="F177" s="7"/>
      <c r="G177" s="60">
        <f t="shared" ref="G177:J178" si="39">G178</f>
        <v>2958.7</v>
      </c>
      <c r="H177" s="60">
        <f t="shared" si="39"/>
        <v>2958.7</v>
      </c>
      <c r="I177" s="60">
        <f t="shared" si="39"/>
        <v>3042.7</v>
      </c>
      <c r="J177" s="60">
        <f t="shared" si="39"/>
        <v>3042.7</v>
      </c>
    </row>
    <row r="178" spans="1:10">
      <c r="A178" s="5" t="s">
        <v>62</v>
      </c>
      <c r="B178" s="2"/>
      <c r="C178" s="16" t="s">
        <v>146</v>
      </c>
      <c r="D178" s="16" t="s">
        <v>158</v>
      </c>
      <c r="E178" s="7" t="s">
        <v>93</v>
      </c>
      <c r="F178" s="7"/>
      <c r="G178" s="60">
        <f t="shared" si="39"/>
        <v>2958.7</v>
      </c>
      <c r="H178" s="60">
        <f t="shared" si="39"/>
        <v>2958.7</v>
      </c>
      <c r="I178" s="60">
        <f t="shared" si="39"/>
        <v>3042.7</v>
      </c>
      <c r="J178" s="60">
        <f t="shared" si="39"/>
        <v>3042.7</v>
      </c>
    </row>
    <row r="179" spans="1:10" ht="47.25">
      <c r="A179" s="22" t="s">
        <v>128</v>
      </c>
      <c r="B179" s="2"/>
      <c r="C179" s="16" t="s">
        <v>146</v>
      </c>
      <c r="D179" s="16" t="s">
        <v>158</v>
      </c>
      <c r="E179" s="7" t="s">
        <v>109</v>
      </c>
      <c r="F179" s="7"/>
      <c r="G179" s="60">
        <f t="shared" ref="G179:J180" si="40">G180</f>
        <v>2958.7</v>
      </c>
      <c r="H179" s="60">
        <f t="shared" si="40"/>
        <v>2958.7</v>
      </c>
      <c r="I179" s="60">
        <f t="shared" si="40"/>
        <v>3042.7</v>
      </c>
      <c r="J179" s="60">
        <f t="shared" si="40"/>
        <v>3042.7</v>
      </c>
    </row>
    <row r="180" spans="1:10" ht="47.25">
      <c r="A180" s="5" t="s">
        <v>122</v>
      </c>
      <c r="B180" s="2"/>
      <c r="C180" s="16" t="s">
        <v>146</v>
      </c>
      <c r="D180" s="16" t="s">
        <v>158</v>
      </c>
      <c r="E180" s="7" t="s">
        <v>109</v>
      </c>
      <c r="F180" s="7" t="s">
        <v>180</v>
      </c>
      <c r="G180" s="60">
        <f t="shared" si="40"/>
        <v>2958.7</v>
      </c>
      <c r="H180" s="60">
        <f t="shared" si="40"/>
        <v>2958.7</v>
      </c>
      <c r="I180" s="60">
        <f t="shared" si="40"/>
        <v>3042.7</v>
      </c>
      <c r="J180" s="60">
        <f t="shared" si="40"/>
        <v>3042.7</v>
      </c>
    </row>
    <row r="181" spans="1:10" ht="47.25">
      <c r="A181" s="5" t="s">
        <v>54</v>
      </c>
      <c r="B181" s="2"/>
      <c r="C181" s="16" t="s">
        <v>146</v>
      </c>
      <c r="D181" s="16" t="s">
        <v>158</v>
      </c>
      <c r="E181" s="7" t="s">
        <v>109</v>
      </c>
      <c r="F181" s="7" t="s">
        <v>181</v>
      </c>
      <c r="G181" s="60">
        <v>2958.7</v>
      </c>
      <c r="H181" s="60">
        <v>2958.7</v>
      </c>
      <c r="I181" s="60">
        <v>3042.7</v>
      </c>
      <c r="J181" s="60">
        <v>3042.7</v>
      </c>
    </row>
    <row r="182" spans="1:10">
      <c r="A182" s="5" t="s">
        <v>252</v>
      </c>
      <c r="B182" s="2"/>
      <c r="C182" s="16" t="s">
        <v>179</v>
      </c>
      <c r="D182" s="16"/>
      <c r="E182" s="7"/>
      <c r="F182" s="7"/>
      <c r="G182" s="60">
        <f t="shared" ref="G182:J186" si="41">G183</f>
        <v>1758.2</v>
      </c>
      <c r="H182" s="60">
        <f t="shared" si="41"/>
        <v>0</v>
      </c>
      <c r="I182" s="60">
        <f t="shared" si="41"/>
        <v>1758.2</v>
      </c>
      <c r="J182" s="60">
        <f t="shared" si="41"/>
        <v>0</v>
      </c>
    </row>
    <row r="183" spans="1:10" ht="31.5">
      <c r="A183" s="5" t="s">
        <v>253</v>
      </c>
      <c r="B183" s="2"/>
      <c r="C183" s="16" t="s">
        <v>179</v>
      </c>
      <c r="D183" s="16" t="s">
        <v>158</v>
      </c>
      <c r="E183" s="7"/>
      <c r="F183" s="7"/>
      <c r="G183" s="60">
        <f t="shared" si="41"/>
        <v>1758.2</v>
      </c>
      <c r="H183" s="60">
        <f t="shared" si="41"/>
        <v>0</v>
      </c>
      <c r="I183" s="60">
        <f t="shared" si="41"/>
        <v>1758.2</v>
      </c>
      <c r="J183" s="60">
        <f t="shared" si="41"/>
        <v>0</v>
      </c>
    </row>
    <row r="184" spans="1:10" ht="47.25">
      <c r="A184" s="22" t="s">
        <v>276</v>
      </c>
      <c r="B184" s="2"/>
      <c r="C184" s="16" t="s">
        <v>179</v>
      </c>
      <c r="D184" s="16" t="s">
        <v>158</v>
      </c>
      <c r="E184" s="7" t="s">
        <v>254</v>
      </c>
      <c r="F184" s="7"/>
      <c r="G184" s="60">
        <f t="shared" si="41"/>
        <v>1758.2</v>
      </c>
      <c r="H184" s="60">
        <f t="shared" si="41"/>
        <v>0</v>
      </c>
      <c r="I184" s="60">
        <f t="shared" si="41"/>
        <v>1758.2</v>
      </c>
      <c r="J184" s="60">
        <f t="shared" si="41"/>
        <v>0</v>
      </c>
    </row>
    <row r="185" spans="1:10" ht="31.5">
      <c r="A185" s="5" t="s">
        <v>256</v>
      </c>
      <c r="B185" s="2"/>
      <c r="C185" s="16" t="s">
        <v>179</v>
      </c>
      <c r="D185" s="16" t="s">
        <v>158</v>
      </c>
      <c r="E185" s="7" t="s">
        <v>255</v>
      </c>
      <c r="F185" s="7"/>
      <c r="G185" s="60">
        <f t="shared" si="41"/>
        <v>1758.2</v>
      </c>
      <c r="H185" s="60">
        <f t="shared" si="41"/>
        <v>0</v>
      </c>
      <c r="I185" s="60">
        <f t="shared" si="41"/>
        <v>1758.2</v>
      </c>
      <c r="J185" s="60">
        <f t="shared" si="41"/>
        <v>0</v>
      </c>
    </row>
    <row r="186" spans="1:10">
      <c r="A186" s="5" t="s">
        <v>16</v>
      </c>
      <c r="B186" s="2"/>
      <c r="C186" s="16" t="s">
        <v>179</v>
      </c>
      <c r="D186" s="16" t="s">
        <v>158</v>
      </c>
      <c r="E186" s="7" t="s">
        <v>255</v>
      </c>
      <c r="F186" s="7" t="s">
        <v>182</v>
      </c>
      <c r="G186" s="60">
        <f t="shared" si="41"/>
        <v>1758.2</v>
      </c>
      <c r="H186" s="60">
        <f t="shared" si="41"/>
        <v>0</v>
      </c>
      <c r="I186" s="60">
        <f t="shared" si="41"/>
        <v>1758.2</v>
      </c>
      <c r="J186" s="60">
        <f t="shared" si="41"/>
        <v>0</v>
      </c>
    </row>
    <row r="187" spans="1:10">
      <c r="A187" s="5" t="s">
        <v>20</v>
      </c>
      <c r="B187" s="2"/>
      <c r="C187" s="16" t="s">
        <v>179</v>
      </c>
      <c r="D187" s="16" t="s">
        <v>158</v>
      </c>
      <c r="E187" s="7" t="s">
        <v>255</v>
      </c>
      <c r="F187" s="7" t="s">
        <v>203</v>
      </c>
      <c r="G187" s="60">
        <v>1758.2</v>
      </c>
      <c r="H187" s="60">
        <v>0</v>
      </c>
      <c r="I187" s="60">
        <v>1758.2</v>
      </c>
      <c r="J187" s="60">
        <v>0</v>
      </c>
    </row>
    <row r="188" spans="1:10">
      <c r="A188" s="5" t="s">
        <v>5</v>
      </c>
      <c r="B188" s="14"/>
      <c r="C188" s="7" t="s">
        <v>159</v>
      </c>
      <c r="D188" s="7"/>
      <c r="E188" s="7"/>
      <c r="F188" s="7"/>
      <c r="G188" s="60">
        <f t="shared" ref="G188:J193" si="42">G189</f>
        <v>352</v>
      </c>
      <c r="H188" s="60">
        <f t="shared" si="42"/>
        <v>352</v>
      </c>
      <c r="I188" s="60">
        <f t="shared" si="42"/>
        <v>352</v>
      </c>
      <c r="J188" s="60">
        <f t="shared" si="42"/>
        <v>352</v>
      </c>
    </row>
    <row r="189" spans="1:10">
      <c r="A189" s="5" t="s">
        <v>71</v>
      </c>
      <c r="B189" s="14"/>
      <c r="C189" s="7" t="s">
        <v>159</v>
      </c>
      <c r="D189" s="7" t="s">
        <v>160</v>
      </c>
      <c r="E189" s="7"/>
      <c r="F189" s="7"/>
      <c r="G189" s="60">
        <f t="shared" si="42"/>
        <v>352</v>
      </c>
      <c r="H189" s="60">
        <f t="shared" si="42"/>
        <v>352</v>
      </c>
      <c r="I189" s="60">
        <f t="shared" si="42"/>
        <v>352</v>
      </c>
      <c r="J189" s="60">
        <f t="shared" si="42"/>
        <v>352</v>
      </c>
    </row>
    <row r="190" spans="1:10" ht="47.25">
      <c r="A190" s="5" t="s">
        <v>137</v>
      </c>
      <c r="B190" s="6"/>
      <c r="C190" s="7" t="s">
        <v>159</v>
      </c>
      <c r="D190" s="7" t="s">
        <v>160</v>
      </c>
      <c r="E190" s="7" t="s">
        <v>161</v>
      </c>
      <c r="F190" s="7"/>
      <c r="G190" s="60">
        <f t="shared" si="42"/>
        <v>352</v>
      </c>
      <c r="H190" s="60">
        <f t="shared" si="42"/>
        <v>352</v>
      </c>
      <c r="I190" s="60">
        <f t="shared" si="42"/>
        <v>352</v>
      </c>
      <c r="J190" s="60">
        <f t="shared" si="42"/>
        <v>352</v>
      </c>
    </row>
    <row r="191" spans="1:10" ht="31.5">
      <c r="A191" s="5" t="s">
        <v>72</v>
      </c>
      <c r="B191" s="6"/>
      <c r="C191" s="7" t="s">
        <v>159</v>
      </c>
      <c r="D191" s="7" t="s">
        <v>160</v>
      </c>
      <c r="E191" s="7" t="s">
        <v>162</v>
      </c>
      <c r="F191" s="7"/>
      <c r="G191" s="60">
        <f t="shared" si="42"/>
        <v>352</v>
      </c>
      <c r="H191" s="60">
        <f t="shared" si="42"/>
        <v>352</v>
      </c>
      <c r="I191" s="60">
        <f t="shared" si="42"/>
        <v>352</v>
      </c>
      <c r="J191" s="60">
        <f t="shared" si="42"/>
        <v>352</v>
      </c>
    </row>
    <row r="192" spans="1:10" ht="63">
      <c r="A192" s="5" t="s">
        <v>25</v>
      </c>
      <c r="B192" s="14"/>
      <c r="C192" s="7" t="s">
        <v>159</v>
      </c>
      <c r="D192" s="7" t="s">
        <v>160</v>
      </c>
      <c r="E192" s="7" t="s">
        <v>163</v>
      </c>
      <c r="F192" s="7"/>
      <c r="G192" s="60">
        <f t="shared" si="42"/>
        <v>352</v>
      </c>
      <c r="H192" s="60">
        <f t="shared" si="42"/>
        <v>352</v>
      </c>
      <c r="I192" s="60">
        <f t="shared" si="42"/>
        <v>352</v>
      </c>
      <c r="J192" s="60">
        <f t="shared" si="42"/>
        <v>352</v>
      </c>
    </row>
    <row r="193" spans="1:10" ht="47.25">
      <c r="A193" s="5" t="s">
        <v>122</v>
      </c>
      <c r="B193" s="6"/>
      <c r="C193" s="7" t="s">
        <v>159</v>
      </c>
      <c r="D193" s="7" t="s">
        <v>160</v>
      </c>
      <c r="E193" s="7" t="s">
        <v>163</v>
      </c>
      <c r="F193" s="7" t="s">
        <v>180</v>
      </c>
      <c r="G193" s="60">
        <f t="shared" si="42"/>
        <v>352</v>
      </c>
      <c r="H193" s="60">
        <f t="shared" si="42"/>
        <v>352</v>
      </c>
      <c r="I193" s="60">
        <f t="shared" si="42"/>
        <v>352</v>
      </c>
      <c r="J193" s="60">
        <f t="shared" si="42"/>
        <v>352</v>
      </c>
    </row>
    <row r="194" spans="1:10" ht="47.25">
      <c r="A194" s="5" t="s">
        <v>54</v>
      </c>
      <c r="B194" s="6"/>
      <c r="C194" s="7" t="s">
        <v>159</v>
      </c>
      <c r="D194" s="7" t="s">
        <v>160</v>
      </c>
      <c r="E194" s="7" t="s">
        <v>163</v>
      </c>
      <c r="F194" s="7" t="s">
        <v>181</v>
      </c>
      <c r="G194" s="60">
        <v>352</v>
      </c>
      <c r="H194" s="60">
        <v>352</v>
      </c>
      <c r="I194" s="60">
        <v>352</v>
      </c>
      <c r="J194" s="60">
        <v>352</v>
      </c>
    </row>
    <row r="195" spans="1:10">
      <c r="A195" s="5" t="s">
        <v>10</v>
      </c>
      <c r="B195" s="6"/>
      <c r="C195" s="7" t="s">
        <v>17</v>
      </c>
      <c r="D195" s="7"/>
      <c r="E195" s="7"/>
      <c r="F195" s="7"/>
      <c r="G195" s="60">
        <f t="shared" ref="G195:J198" si="43">G196</f>
        <v>50</v>
      </c>
      <c r="H195" s="60">
        <f t="shared" si="43"/>
        <v>50</v>
      </c>
      <c r="I195" s="60">
        <f t="shared" si="43"/>
        <v>0</v>
      </c>
      <c r="J195" s="60">
        <f t="shared" si="43"/>
        <v>0</v>
      </c>
    </row>
    <row r="196" spans="1:10" ht="31.5">
      <c r="A196" s="5" t="s">
        <v>249</v>
      </c>
      <c r="B196" s="6"/>
      <c r="C196" s="7" t="s">
        <v>17</v>
      </c>
      <c r="D196" s="7" t="s">
        <v>179</v>
      </c>
      <c r="E196" s="7"/>
      <c r="F196" s="7"/>
      <c r="G196" s="60">
        <f t="shared" si="43"/>
        <v>50</v>
      </c>
      <c r="H196" s="60">
        <f t="shared" si="43"/>
        <v>50</v>
      </c>
      <c r="I196" s="60">
        <f t="shared" si="43"/>
        <v>0</v>
      </c>
      <c r="J196" s="60">
        <f t="shared" si="43"/>
        <v>0</v>
      </c>
    </row>
    <row r="197" spans="1:10" ht="47.25">
      <c r="A197" s="5" t="s">
        <v>250</v>
      </c>
      <c r="B197" s="6"/>
      <c r="C197" s="7" t="s">
        <v>17</v>
      </c>
      <c r="D197" s="7" t="s">
        <v>179</v>
      </c>
      <c r="E197" s="7" t="s">
        <v>251</v>
      </c>
      <c r="F197" s="7"/>
      <c r="G197" s="60">
        <f t="shared" si="43"/>
        <v>50</v>
      </c>
      <c r="H197" s="60">
        <f t="shared" si="43"/>
        <v>50</v>
      </c>
      <c r="I197" s="60">
        <f t="shared" si="43"/>
        <v>0</v>
      </c>
      <c r="J197" s="60">
        <f t="shared" si="43"/>
        <v>0</v>
      </c>
    </row>
    <row r="198" spans="1:10">
      <c r="A198" s="5" t="s">
        <v>16</v>
      </c>
      <c r="B198" s="6"/>
      <c r="C198" s="7" t="s">
        <v>17</v>
      </c>
      <c r="D198" s="7" t="s">
        <v>179</v>
      </c>
      <c r="E198" s="7" t="s">
        <v>251</v>
      </c>
      <c r="F198" s="7" t="s">
        <v>182</v>
      </c>
      <c r="G198" s="60">
        <f t="shared" si="43"/>
        <v>50</v>
      </c>
      <c r="H198" s="60">
        <f t="shared" si="43"/>
        <v>50</v>
      </c>
      <c r="I198" s="60">
        <f t="shared" si="43"/>
        <v>0</v>
      </c>
      <c r="J198" s="60">
        <f t="shared" si="43"/>
        <v>0</v>
      </c>
    </row>
    <row r="199" spans="1:10">
      <c r="A199" s="5" t="s">
        <v>20</v>
      </c>
      <c r="B199" s="6"/>
      <c r="C199" s="7" t="s">
        <v>17</v>
      </c>
      <c r="D199" s="7" t="s">
        <v>179</v>
      </c>
      <c r="E199" s="7" t="s">
        <v>251</v>
      </c>
      <c r="F199" s="7" t="s">
        <v>203</v>
      </c>
      <c r="G199" s="60">
        <v>50</v>
      </c>
      <c r="H199" s="60">
        <v>50</v>
      </c>
      <c r="I199" s="60">
        <v>0</v>
      </c>
      <c r="J199" s="60">
        <v>0</v>
      </c>
    </row>
    <row r="200" spans="1:10">
      <c r="A200" s="5" t="s">
        <v>23</v>
      </c>
      <c r="B200" s="18"/>
      <c r="C200" s="7" t="s">
        <v>27</v>
      </c>
      <c r="D200" s="7"/>
      <c r="E200" s="7"/>
      <c r="F200" s="7"/>
      <c r="G200" s="60">
        <f t="shared" ref="G200:J205" si="44">G201</f>
        <v>150</v>
      </c>
      <c r="H200" s="60">
        <f t="shared" si="44"/>
        <v>0</v>
      </c>
      <c r="I200" s="60">
        <f t="shared" si="44"/>
        <v>150</v>
      </c>
      <c r="J200" s="60">
        <f t="shared" si="44"/>
        <v>0</v>
      </c>
    </row>
    <row r="201" spans="1:10">
      <c r="A201" s="5" t="s">
        <v>26</v>
      </c>
      <c r="B201" s="18"/>
      <c r="C201" s="7" t="s">
        <v>27</v>
      </c>
      <c r="D201" s="7" t="s">
        <v>143</v>
      </c>
      <c r="E201" s="7"/>
      <c r="F201" s="7"/>
      <c r="G201" s="60">
        <f t="shared" si="44"/>
        <v>150</v>
      </c>
      <c r="H201" s="60">
        <f t="shared" si="44"/>
        <v>0</v>
      </c>
      <c r="I201" s="60">
        <f t="shared" si="44"/>
        <v>150</v>
      </c>
      <c r="J201" s="60">
        <f t="shared" si="44"/>
        <v>0</v>
      </c>
    </row>
    <row r="202" spans="1:10" ht="63">
      <c r="A202" s="5" t="s">
        <v>138</v>
      </c>
      <c r="B202" s="18"/>
      <c r="C202" s="7" t="s">
        <v>27</v>
      </c>
      <c r="D202" s="7" t="s">
        <v>143</v>
      </c>
      <c r="E202" s="7" t="s">
        <v>165</v>
      </c>
      <c r="F202" s="7"/>
      <c r="G202" s="60">
        <f t="shared" si="44"/>
        <v>150</v>
      </c>
      <c r="H202" s="60">
        <f t="shared" si="44"/>
        <v>0</v>
      </c>
      <c r="I202" s="60">
        <f t="shared" si="44"/>
        <v>150</v>
      </c>
      <c r="J202" s="60">
        <f t="shared" si="44"/>
        <v>0</v>
      </c>
    </row>
    <row r="203" spans="1:10" ht="47.25">
      <c r="A203" s="5" t="s">
        <v>90</v>
      </c>
      <c r="B203" s="18"/>
      <c r="C203" s="7" t="s">
        <v>27</v>
      </c>
      <c r="D203" s="7" t="s">
        <v>143</v>
      </c>
      <c r="E203" s="7" t="s">
        <v>192</v>
      </c>
      <c r="F203" s="7"/>
      <c r="G203" s="60">
        <f t="shared" si="44"/>
        <v>150</v>
      </c>
      <c r="H203" s="60">
        <f t="shared" si="44"/>
        <v>0</v>
      </c>
      <c r="I203" s="60">
        <f t="shared" si="44"/>
        <v>150</v>
      </c>
      <c r="J203" s="60">
        <f t="shared" si="44"/>
        <v>0</v>
      </c>
    </row>
    <row r="204" spans="1:10" ht="31.5">
      <c r="A204" s="5" t="s">
        <v>64</v>
      </c>
      <c r="B204" s="7"/>
      <c r="C204" s="7" t="s">
        <v>27</v>
      </c>
      <c r="D204" s="7" t="s">
        <v>143</v>
      </c>
      <c r="E204" s="7" t="s">
        <v>193</v>
      </c>
      <c r="F204" s="7"/>
      <c r="G204" s="60">
        <f t="shared" si="44"/>
        <v>150</v>
      </c>
      <c r="H204" s="60">
        <f t="shared" si="44"/>
        <v>0</v>
      </c>
      <c r="I204" s="60">
        <f t="shared" si="44"/>
        <v>150</v>
      </c>
      <c r="J204" s="60">
        <f t="shared" si="44"/>
        <v>0</v>
      </c>
    </row>
    <row r="205" spans="1:10" ht="47.25">
      <c r="A205" s="5" t="s">
        <v>122</v>
      </c>
      <c r="B205" s="7"/>
      <c r="C205" s="7" t="s">
        <v>27</v>
      </c>
      <c r="D205" s="7" t="s">
        <v>143</v>
      </c>
      <c r="E205" s="7" t="s">
        <v>193</v>
      </c>
      <c r="F205" s="7" t="s">
        <v>180</v>
      </c>
      <c r="G205" s="60">
        <f t="shared" si="44"/>
        <v>150</v>
      </c>
      <c r="H205" s="60">
        <f t="shared" si="44"/>
        <v>0</v>
      </c>
      <c r="I205" s="60">
        <f t="shared" si="44"/>
        <v>150</v>
      </c>
      <c r="J205" s="60">
        <f t="shared" si="44"/>
        <v>0</v>
      </c>
    </row>
    <row r="206" spans="1:10" ht="47.25">
      <c r="A206" s="5" t="s">
        <v>54</v>
      </c>
      <c r="B206" s="7"/>
      <c r="C206" s="7" t="s">
        <v>27</v>
      </c>
      <c r="D206" s="7" t="s">
        <v>143</v>
      </c>
      <c r="E206" s="7" t="s">
        <v>193</v>
      </c>
      <c r="F206" s="7" t="s">
        <v>181</v>
      </c>
      <c r="G206" s="60">
        <v>150</v>
      </c>
      <c r="H206" s="60">
        <v>0</v>
      </c>
      <c r="I206" s="60">
        <v>150</v>
      </c>
      <c r="J206" s="60">
        <v>0</v>
      </c>
    </row>
    <row r="207" spans="1:10" ht="47.25">
      <c r="A207" s="5" t="s">
        <v>125</v>
      </c>
      <c r="B207" s="14"/>
      <c r="C207" s="7" t="s">
        <v>194</v>
      </c>
      <c r="D207" s="7"/>
      <c r="E207" s="7"/>
      <c r="F207" s="7"/>
      <c r="G207" s="60">
        <f>G208+G218</f>
        <v>19438.099999999999</v>
      </c>
      <c r="H207" s="60">
        <f>H208+H218</f>
        <v>4964.1000000000004</v>
      </c>
      <c r="I207" s="60">
        <f>I208+I218</f>
        <v>14161.1</v>
      </c>
      <c r="J207" s="60">
        <f>J208+J218</f>
        <v>4964.1000000000004</v>
      </c>
    </row>
    <row r="208" spans="1:10" ht="47.25">
      <c r="A208" s="5" t="s">
        <v>141</v>
      </c>
      <c r="B208" s="14"/>
      <c r="C208" s="7" t="s">
        <v>194</v>
      </c>
      <c r="D208" s="7" t="s">
        <v>142</v>
      </c>
      <c r="E208" s="7"/>
      <c r="F208" s="7"/>
      <c r="G208" s="60">
        <f t="shared" ref="G208:J210" si="45">G209</f>
        <v>19358.099999999999</v>
      </c>
      <c r="H208" s="60">
        <f t="shared" si="45"/>
        <v>4964.1000000000004</v>
      </c>
      <c r="I208" s="60">
        <f t="shared" si="45"/>
        <v>14081.1</v>
      </c>
      <c r="J208" s="60">
        <f t="shared" si="45"/>
        <v>4964.1000000000004</v>
      </c>
    </row>
    <row r="209" spans="1:10" ht="94.5">
      <c r="A209" s="28" t="s">
        <v>284</v>
      </c>
      <c r="B209" s="14"/>
      <c r="C209" s="7" t="s">
        <v>194</v>
      </c>
      <c r="D209" s="7" t="s">
        <v>142</v>
      </c>
      <c r="E209" s="7" t="s">
        <v>184</v>
      </c>
      <c r="F209" s="7"/>
      <c r="G209" s="60">
        <f t="shared" si="45"/>
        <v>19358.099999999999</v>
      </c>
      <c r="H209" s="60">
        <f t="shared" si="45"/>
        <v>4964.1000000000004</v>
      </c>
      <c r="I209" s="60">
        <f t="shared" si="45"/>
        <v>14081.1</v>
      </c>
      <c r="J209" s="60">
        <f t="shared" si="45"/>
        <v>4964.1000000000004</v>
      </c>
    </row>
    <row r="210" spans="1:10" ht="78.75">
      <c r="A210" s="5" t="s">
        <v>277</v>
      </c>
      <c r="B210" s="30"/>
      <c r="C210" s="7" t="s">
        <v>194</v>
      </c>
      <c r="D210" s="7" t="s">
        <v>142</v>
      </c>
      <c r="E210" s="7" t="s">
        <v>195</v>
      </c>
      <c r="F210" s="7"/>
      <c r="G210" s="60">
        <f t="shared" si="45"/>
        <v>19358.099999999999</v>
      </c>
      <c r="H210" s="60">
        <f t="shared" si="45"/>
        <v>4964.1000000000004</v>
      </c>
      <c r="I210" s="60">
        <f t="shared" si="45"/>
        <v>14081.1</v>
      </c>
      <c r="J210" s="60">
        <f t="shared" si="45"/>
        <v>4964.1000000000004</v>
      </c>
    </row>
    <row r="211" spans="1:10" ht="47.25">
      <c r="A211" s="5" t="s">
        <v>278</v>
      </c>
      <c r="B211" s="30"/>
      <c r="C211" s="7" t="s">
        <v>194</v>
      </c>
      <c r="D211" s="7" t="s">
        <v>142</v>
      </c>
      <c r="E211" s="7" t="s">
        <v>196</v>
      </c>
      <c r="F211" s="7"/>
      <c r="G211" s="60">
        <f>G212+G215</f>
        <v>19358.099999999999</v>
      </c>
      <c r="H211" s="60">
        <f>H212+H215</f>
        <v>4964.1000000000004</v>
      </c>
      <c r="I211" s="60">
        <f>I212+I215</f>
        <v>14081.1</v>
      </c>
      <c r="J211" s="60">
        <f>J212+J215</f>
        <v>4964.1000000000004</v>
      </c>
    </row>
    <row r="212" spans="1:10" ht="47.25">
      <c r="A212" s="5" t="s">
        <v>19</v>
      </c>
      <c r="B212" s="14"/>
      <c r="C212" s="7" t="s">
        <v>194</v>
      </c>
      <c r="D212" s="7" t="s">
        <v>142</v>
      </c>
      <c r="E212" s="7" t="s">
        <v>197</v>
      </c>
      <c r="F212" s="7"/>
      <c r="G212" s="60">
        <f t="shared" ref="G212:J213" si="46">G213</f>
        <v>14394</v>
      </c>
      <c r="H212" s="60">
        <f t="shared" si="46"/>
        <v>0</v>
      </c>
      <c r="I212" s="60">
        <f t="shared" si="46"/>
        <v>9117</v>
      </c>
      <c r="J212" s="60">
        <f t="shared" si="46"/>
        <v>0</v>
      </c>
    </row>
    <row r="213" spans="1:10">
      <c r="A213" s="5" t="s">
        <v>16</v>
      </c>
      <c r="B213" s="19"/>
      <c r="C213" s="7" t="s">
        <v>194</v>
      </c>
      <c r="D213" s="7" t="s">
        <v>142</v>
      </c>
      <c r="E213" s="7" t="s">
        <v>197</v>
      </c>
      <c r="F213" s="7" t="s">
        <v>182</v>
      </c>
      <c r="G213" s="60">
        <f t="shared" si="46"/>
        <v>14394</v>
      </c>
      <c r="H213" s="60">
        <f t="shared" si="46"/>
        <v>0</v>
      </c>
      <c r="I213" s="60">
        <f t="shared" si="46"/>
        <v>9117</v>
      </c>
      <c r="J213" s="60">
        <f t="shared" si="46"/>
        <v>0</v>
      </c>
    </row>
    <row r="214" spans="1:10">
      <c r="A214" s="5" t="s">
        <v>65</v>
      </c>
      <c r="B214" s="14"/>
      <c r="C214" s="7" t="s">
        <v>194</v>
      </c>
      <c r="D214" s="7" t="s">
        <v>142</v>
      </c>
      <c r="E214" s="7" t="s">
        <v>197</v>
      </c>
      <c r="F214" s="7" t="s">
        <v>198</v>
      </c>
      <c r="G214" s="60">
        <v>14394</v>
      </c>
      <c r="H214" s="60">
        <v>0</v>
      </c>
      <c r="I214" s="60">
        <v>9117</v>
      </c>
      <c r="J214" s="60">
        <v>0</v>
      </c>
    </row>
    <row r="215" spans="1:10" ht="126">
      <c r="A215" s="5" t="s">
        <v>40</v>
      </c>
      <c r="B215" s="14"/>
      <c r="C215" s="7" t="s">
        <v>194</v>
      </c>
      <c r="D215" s="7" t="s">
        <v>142</v>
      </c>
      <c r="E215" s="7" t="s">
        <v>199</v>
      </c>
      <c r="F215" s="7"/>
      <c r="G215" s="60">
        <f t="shared" ref="G215:J216" si="47">G216</f>
        <v>4964.1000000000004</v>
      </c>
      <c r="H215" s="60">
        <f t="shared" si="47"/>
        <v>4964.1000000000004</v>
      </c>
      <c r="I215" s="60">
        <f t="shared" si="47"/>
        <v>4964.1000000000004</v>
      </c>
      <c r="J215" s="60">
        <f t="shared" si="47"/>
        <v>4964.1000000000004</v>
      </c>
    </row>
    <row r="216" spans="1:10">
      <c r="A216" s="5" t="s">
        <v>16</v>
      </c>
      <c r="B216" s="19"/>
      <c r="C216" s="7" t="s">
        <v>194</v>
      </c>
      <c r="D216" s="7" t="s">
        <v>142</v>
      </c>
      <c r="E216" s="7" t="s">
        <v>199</v>
      </c>
      <c r="F216" s="7" t="s">
        <v>182</v>
      </c>
      <c r="G216" s="60">
        <f t="shared" si="47"/>
        <v>4964.1000000000004</v>
      </c>
      <c r="H216" s="60">
        <f t="shared" si="47"/>
        <v>4964.1000000000004</v>
      </c>
      <c r="I216" s="60">
        <f t="shared" si="47"/>
        <v>4964.1000000000004</v>
      </c>
      <c r="J216" s="60">
        <f t="shared" si="47"/>
        <v>4964.1000000000004</v>
      </c>
    </row>
    <row r="217" spans="1:10">
      <c r="A217" s="5" t="s">
        <v>65</v>
      </c>
      <c r="B217" s="14"/>
      <c r="C217" s="7" t="s">
        <v>194</v>
      </c>
      <c r="D217" s="7" t="s">
        <v>142</v>
      </c>
      <c r="E217" s="7" t="s">
        <v>199</v>
      </c>
      <c r="F217" s="7" t="s">
        <v>198</v>
      </c>
      <c r="G217" s="60">
        <v>4964.1000000000004</v>
      </c>
      <c r="H217" s="60">
        <v>4964.1000000000004</v>
      </c>
      <c r="I217" s="60">
        <v>4964.1000000000004</v>
      </c>
      <c r="J217" s="60">
        <v>4964.1000000000004</v>
      </c>
    </row>
    <row r="218" spans="1:10" ht="31.5">
      <c r="A218" s="5" t="s">
        <v>28</v>
      </c>
      <c r="B218" s="14"/>
      <c r="C218" s="7" t="s">
        <v>194</v>
      </c>
      <c r="D218" s="7" t="s">
        <v>154</v>
      </c>
      <c r="E218" s="7"/>
      <c r="F218" s="7"/>
      <c r="G218" s="60">
        <f>G219</f>
        <v>80</v>
      </c>
      <c r="H218" s="60">
        <f t="shared" ref="H218:J218" si="48">H219</f>
        <v>0</v>
      </c>
      <c r="I218" s="60">
        <f t="shared" si="48"/>
        <v>80</v>
      </c>
      <c r="J218" s="60">
        <f t="shared" si="48"/>
        <v>0</v>
      </c>
    </row>
    <row r="219" spans="1:10" ht="47.25">
      <c r="A219" s="5" t="s">
        <v>270</v>
      </c>
      <c r="B219" s="14"/>
      <c r="C219" s="7" t="s">
        <v>194</v>
      </c>
      <c r="D219" s="7" t="s">
        <v>154</v>
      </c>
      <c r="E219" s="7" t="s">
        <v>105</v>
      </c>
      <c r="F219" s="7"/>
      <c r="G219" s="60">
        <f t="shared" ref="G219:J221" si="49">G220</f>
        <v>80</v>
      </c>
      <c r="H219" s="60">
        <f t="shared" si="49"/>
        <v>0</v>
      </c>
      <c r="I219" s="60">
        <f t="shared" si="49"/>
        <v>80</v>
      </c>
      <c r="J219" s="60">
        <f t="shared" si="49"/>
        <v>0</v>
      </c>
    </row>
    <row r="220" spans="1:10" ht="47.25">
      <c r="A220" s="5" t="s">
        <v>91</v>
      </c>
      <c r="B220" s="14"/>
      <c r="C220" s="7" t="s">
        <v>194</v>
      </c>
      <c r="D220" s="7" t="s">
        <v>154</v>
      </c>
      <c r="E220" s="7" t="s">
        <v>106</v>
      </c>
      <c r="F220" s="7"/>
      <c r="G220" s="60">
        <f t="shared" si="49"/>
        <v>80</v>
      </c>
      <c r="H220" s="60">
        <f t="shared" si="49"/>
        <v>0</v>
      </c>
      <c r="I220" s="60">
        <f t="shared" si="49"/>
        <v>80</v>
      </c>
      <c r="J220" s="60">
        <f t="shared" si="49"/>
        <v>0</v>
      </c>
    </row>
    <row r="221" spans="1:10">
      <c r="A221" s="5" t="s">
        <v>16</v>
      </c>
      <c r="B221" s="14"/>
      <c r="C221" s="7" t="s">
        <v>194</v>
      </c>
      <c r="D221" s="7" t="s">
        <v>154</v>
      </c>
      <c r="E221" s="7" t="s">
        <v>106</v>
      </c>
      <c r="F221" s="7" t="s">
        <v>182</v>
      </c>
      <c r="G221" s="60">
        <f t="shared" si="49"/>
        <v>80</v>
      </c>
      <c r="H221" s="60">
        <f t="shared" si="49"/>
        <v>0</v>
      </c>
      <c r="I221" s="60">
        <f t="shared" si="49"/>
        <v>80</v>
      </c>
      <c r="J221" s="60">
        <f t="shared" si="49"/>
        <v>0</v>
      </c>
    </row>
    <row r="222" spans="1:10">
      <c r="A222" s="5" t="s">
        <v>20</v>
      </c>
      <c r="B222" s="14"/>
      <c r="C222" s="7" t="s">
        <v>194</v>
      </c>
      <c r="D222" s="7" t="s">
        <v>154</v>
      </c>
      <c r="E222" s="7" t="s">
        <v>106</v>
      </c>
      <c r="F222" s="7" t="s">
        <v>203</v>
      </c>
      <c r="G222" s="60">
        <v>80</v>
      </c>
      <c r="H222" s="60">
        <v>0</v>
      </c>
      <c r="I222" s="60">
        <v>80</v>
      </c>
      <c r="J222" s="60">
        <v>0</v>
      </c>
    </row>
    <row r="223" spans="1:10" ht="63">
      <c r="A223" s="26" t="s">
        <v>79</v>
      </c>
      <c r="B223" s="27">
        <v>917</v>
      </c>
      <c r="C223" s="15"/>
      <c r="D223" s="15"/>
      <c r="E223" s="7"/>
      <c r="F223" s="15"/>
      <c r="G223" s="60">
        <f>G224+G242+G252</f>
        <v>28901.299999999996</v>
      </c>
      <c r="H223" s="60">
        <f>H224+H242+H252</f>
        <v>0</v>
      </c>
      <c r="I223" s="60">
        <f>I224+I242+I252</f>
        <v>118777.40000000001</v>
      </c>
      <c r="J223" s="60">
        <f>J224+J242+J252</f>
        <v>89061.1</v>
      </c>
    </row>
    <row r="224" spans="1:10">
      <c r="A224" s="5" t="s">
        <v>0</v>
      </c>
      <c r="B224" s="14"/>
      <c r="C224" s="7" t="s">
        <v>142</v>
      </c>
      <c r="D224" s="7"/>
      <c r="E224" s="7"/>
      <c r="F224" s="15"/>
      <c r="G224" s="60">
        <f t="shared" ref="G224:J225" si="50">G225</f>
        <v>8524.4</v>
      </c>
      <c r="H224" s="60">
        <f t="shared" si="50"/>
        <v>0</v>
      </c>
      <c r="I224" s="60">
        <f t="shared" si="50"/>
        <v>8524.4</v>
      </c>
      <c r="J224" s="60">
        <f t="shared" si="50"/>
        <v>0</v>
      </c>
    </row>
    <row r="225" spans="1:10">
      <c r="A225" s="5" t="s">
        <v>3</v>
      </c>
      <c r="B225" s="14"/>
      <c r="C225" s="7" t="s">
        <v>142</v>
      </c>
      <c r="D225" s="7" t="s">
        <v>150</v>
      </c>
      <c r="E225" s="7"/>
      <c r="F225" s="7"/>
      <c r="G225" s="60">
        <f t="shared" si="50"/>
        <v>8524.4</v>
      </c>
      <c r="H225" s="60">
        <f t="shared" si="50"/>
        <v>0</v>
      </c>
      <c r="I225" s="60">
        <f t="shared" si="50"/>
        <v>8524.4</v>
      </c>
      <c r="J225" s="60">
        <f t="shared" si="50"/>
        <v>0</v>
      </c>
    </row>
    <row r="226" spans="1:10" ht="63">
      <c r="A226" s="5" t="s">
        <v>135</v>
      </c>
      <c r="B226" s="14"/>
      <c r="C226" s="7" t="s">
        <v>142</v>
      </c>
      <c r="D226" s="7" t="s">
        <v>150</v>
      </c>
      <c r="E226" s="7" t="s">
        <v>200</v>
      </c>
      <c r="F226" s="7"/>
      <c r="G226" s="60">
        <f>G227+G238</f>
        <v>8524.4</v>
      </c>
      <c r="H226" s="60">
        <f>H227+H238</f>
        <v>0</v>
      </c>
      <c r="I226" s="60">
        <f>I227+I238</f>
        <v>8524.4</v>
      </c>
      <c r="J226" s="60">
        <f>J227+J238</f>
        <v>0</v>
      </c>
    </row>
    <row r="227" spans="1:10" ht="31.5">
      <c r="A227" s="5" t="s">
        <v>56</v>
      </c>
      <c r="B227" s="14"/>
      <c r="C227" s="7" t="s">
        <v>142</v>
      </c>
      <c r="D227" s="7" t="s">
        <v>150</v>
      </c>
      <c r="E227" s="7" t="s">
        <v>204</v>
      </c>
      <c r="F227" s="7"/>
      <c r="G227" s="60">
        <f>G228+G232</f>
        <v>1551.2</v>
      </c>
      <c r="H227" s="60">
        <f>H228+H232</f>
        <v>0</v>
      </c>
      <c r="I227" s="60">
        <f>I228+I232</f>
        <v>1551.2</v>
      </c>
      <c r="J227" s="60">
        <f>J228+J232</f>
        <v>0</v>
      </c>
    </row>
    <row r="228" spans="1:10" ht="63">
      <c r="A228" s="5" t="s">
        <v>57</v>
      </c>
      <c r="B228" s="14"/>
      <c r="C228" s="7" t="s">
        <v>142</v>
      </c>
      <c r="D228" s="7" t="s">
        <v>150</v>
      </c>
      <c r="E228" s="7" t="s">
        <v>205</v>
      </c>
      <c r="F228" s="7"/>
      <c r="G228" s="60">
        <f t="shared" ref="G228:J230" si="51">G229</f>
        <v>200</v>
      </c>
      <c r="H228" s="60">
        <f t="shared" si="51"/>
        <v>0</v>
      </c>
      <c r="I228" s="60">
        <f t="shared" si="51"/>
        <v>200</v>
      </c>
      <c r="J228" s="60">
        <f t="shared" si="51"/>
        <v>0</v>
      </c>
    </row>
    <row r="229" spans="1:10" ht="47.25">
      <c r="A229" s="5" t="s">
        <v>36</v>
      </c>
      <c r="B229" s="5"/>
      <c r="C229" s="7" t="s">
        <v>142</v>
      </c>
      <c r="D229" s="7" t="s">
        <v>150</v>
      </c>
      <c r="E229" s="7" t="s">
        <v>206</v>
      </c>
      <c r="F229" s="7"/>
      <c r="G229" s="60">
        <f t="shared" si="51"/>
        <v>200</v>
      </c>
      <c r="H229" s="60">
        <f t="shared" si="51"/>
        <v>0</v>
      </c>
      <c r="I229" s="60">
        <f t="shared" si="51"/>
        <v>200</v>
      </c>
      <c r="J229" s="60">
        <f t="shared" si="51"/>
        <v>0</v>
      </c>
    </row>
    <row r="230" spans="1:10" ht="47.25">
      <c r="A230" s="5" t="s">
        <v>122</v>
      </c>
      <c r="B230" s="6"/>
      <c r="C230" s="7" t="s">
        <v>142</v>
      </c>
      <c r="D230" s="7" t="s">
        <v>150</v>
      </c>
      <c r="E230" s="7" t="s">
        <v>206</v>
      </c>
      <c r="F230" s="7" t="s">
        <v>180</v>
      </c>
      <c r="G230" s="60">
        <f t="shared" si="51"/>
        <v>200</v>
      </c>
      <c r="H230" s="60">
        <f t="shared" si="51"/>
        <v>0</v>
      </c>
      <c r="I230" s="60">
        <f t="shared" si="51"/>
        <v>200</v>
      </c>
      <c r="J230" s="60">
        <f t="shared" si="51"/>
        <v>0</v>
      </c>
    </row>
    <row r="231" spans="1:10" ht="47.25">
      <c r="A231" s="5" t="s">
        <v>54</v>
      </c>
      <c r="B231" s="6"/>
      <c r="C231" s="7" t="s">
        <v>142</v>
      </c>
      <c r="D231" s="7" t="s">
        <v>150</v>
      </c>
      <c r="E231" s="7" t="s">
        <v>206</v>
      </c>
      <c r="F231" s="7" t="s">
        <v>181</v>
      </c>
      <c r="G231" s="60">
        <v>200</v>
      </c>
      <c r="H231" s="60">
        <v>0</v>
      </c>
      <c r="I231" s="60">
        <v>200</v>
      </c>
      <c r="J231" s="60">
        <v>0</v>
      </c>
    </row>
    <row r="232" spans="1:10" ht="47.25">
      <c r="A232" s="5" t="s">
        <v>58</v>
      </c>
      <c r="B232" s="30"/>
      <c r="C232" s="7" t="s">
        <v>142</v>
      </c>
      <c r="D232" s="7" t="s">
        <v>150</v>
      </c>
      <c r="E232" s="7" t="s">
        <v>207</v>
      </c>
      <c r="F232" s="7"/>
      <c r="G232" s="60">
        <f>G233+G236</f>
        <v>1351.2</v>
      </c>
      <c r="H232" s="60">
        <f>H233+H236</f>
        <v>0</v>
      </c>
      <c r="I232" s="60">
        <f>I233+I236</f>
        <v>1351.2</v>
      </c>
      <c r="J232" s="60">
        <f>J233+J236</f>
        <v>0</v>
      </c>
    </row>
    <row r="233" spans="1:10" ht="31.5">
      <c r="A233" s="5" t="s">
        <v>29</v>
      </c>
      <c r="B233" s="14"/>
      <c r="C233" s="7" t="s">
        <v>142</v>
      </c>
      <c r="D233" s="7" t="s">
        <v>150</v>
      </c>
      <c r="E233" s="7" t="s">
        <v>208</v>
      </c>
      <c r="F233" s="7"/>
      <c r="G233" s="60">
        <f t="shared" ref="G233:J234" si="52">G234</f>
        <v>1321.2</v>
      </c>
      <c r="H233" s="60">
        <f t="shared" si="52"/>
        <v>0</v>
      </c>
      <c r="I233" s="60">
        <f t="shared" si="52"/>
        <v>1321.2</v>
      </c>
      <c r="J233" s="60">
        <f t="shared" si="52"/>
        <v>0</v>
      </c>
    </row>
    <row r="234" spans="1:10" ht="47.25">
      <c r="A234" s="5" t="s">
        <v>122</v>
      </c>
      <c r="B234" s="6"/>
      <c r="C234" s="7" t="s">
        <v>142</v>
      </c>
      <c r="D234" s="7" t="s">
        <v>150</v>
      </c>
      <c r="E234" s="7" t="s">
        <v>208</v>
      </c>
      <c r="F234" s="7" t="s">
        <v>180</v>
      </c>
      <c r="G234" s="60">
        <f t="shared" si="52"/>
        <v>1321.2</v>
      </c>
      <c r="H234" s="60">
        <f t="shared" si="52"/>
        <v>0</v>
      </c>
      <c r="I234" s="60">
        <f t="shared" si="52"/>
        <v>1321.2</v>
      </c>
      <c r="J234" s="60">
        <f t="shared" si="52"/>
        <v>0</v>
      </c>
    </row>
    <row r="235" spans="1:10" ht="47.25">
      <c r="A235" s="5" t="s">
        <v>54</v>
      </c>
      <c r="B235" s="6"/>
      <c r="C235" s="7" t="s">
        <v>142</v>
      </c>
      <c r="D235" s="7" t="s">
        <v>150</v>
      </c>
      <c r="E235" s="7" t="s">
        <v>208</v>
      </c>
      <c r="F235" s="7" t="s">
        <v>181</v>
      </c>
      <c r="G235" s="60">
        <v>1321.2</v>
      </c>
      <c r="H235" s="60">
        <v>0</v>
      </c>
      <c r="I235" s="60">
        <v>1321.2</v>
      </c>
      <c r="J235" s="60">
        <v>0</v>
      </c>
    </row>
    <row r="236" spans="1:10">
      <c r="A236" s="5" t="s">
        <v>32</v>
      </c>
      <c r="B236" s="6"/>
      <c r="C236" s="7" t="s">
        <v>142</v>
      </c>
      <c r="D236" s="7" t="s">
        <v>150</v>
      </c>
      <c r="E236" s="7" t="s">
        <v>208</v>
      </c>
      <c r="F236" s="7" t="s">
        <v>42</v>
      </c>
      <c r="G236" s="60">
        <f>G237</f>
        <v>30</v>
      </c>
      <c r="H236" s="60">
        <f>H237</f>
        <v>0</v>
      </c>
      <c r="I236" s="60">
        <f>I237</f>
        <v>30</v>
      </c>
      <c r="J236" s="60">
        <f>J237</f>
        <v>0</v>
      </c>
    </row>
    <row r="237" spans="1:10">
      <c r="A237" s="5" t="s">
        <v>30</v>
      </c>
      <c r="B237" s="6"/>
      <c r="C237" s="7" t="s">
        <v>142</v>
      </c>
      <c r="D237" s="7" t="s">
        <v>150</v>
      </c>
      <c r="E237" s="7" t="s">
        <v>208</v>
      </c>
      <c r="F237" s="7" t="s">
        <v>153</v>
      </c>
      <c r="G237" s="60">
        <v>30</v>
      </c>
      <c r="H237" s="60">
        <v>0</v>
      </c>
      <c r="I237" s="60">
        <v>30</v>
      </c>
      <c r="J237" s="60">
        <v>0</v>
      </c>
    </row>
    <row r="238" spans="1:10" ht="31.5">
      <c r="A238" s="5" t="s">
        <v>279</v>
      </c>
      <c r="B238" s="14"/>
      <c r="C238" s="7" t="s">
        <v>142</v>
      </c>
      <c r="D238" s="7" t="s">
        <v>150</v>
      </c>
      <c r="E238" s="7" t="s">
        <v>209</v>
      </c>
      <c r="F238" s="7"/>
      <c r="G238" s="60">
        <f>G239</f>
        <v>6973.2</v>
      </c>
      <c r="H238" s="60">
        <f>H239</f>
        <v>0</v>
      </c>
      <c r="I238" s="60">
        <f>I239</f>
        <v>6973.2</v>
      </c>
      <c r="J238" s="60">
        <f>J239</f>
        <v>0</v>
      </c>
    </row>
    <row r="239" spans="1:10">
      <c r="A239" s="5" t="s">
        <v>1</v>
      </c>
      <c r="B239" s="14"/>
      <c r="C239" s="7" t="s">
        <v>142</v>
      </c>
      <c r="D239" s="7" t="s">
        <v>150</v>
      </c>
      <c r="E239" s="7" t="s">
        <v>210</v>
      </c>
      <c r="F239" s="7"/>
      <c r="G239" s="60">
        <f t="shared" ref="G239:J240" si="53">G240</f>
        <v>6973.2</v>
      </c>
      <c r="H239" s="60">
        <f t="shared" si="53"/>
        <v>0</v>
      </c>
      <c r="I239" s="60">
        <f t="shared" si="53"/>
        <v>6973.2</v>
      </c>
      <c r="J239" s="60">
        <f t="shared" si="53"/>
        <v>0</v>
      </c>
    </row>
    <row r="240" spans="1:10" ht="94.5">
      <c r="A240" s="5" t="s">
        <v>52</v>
      </c>
      <c r="B240" s="6"/>
      <c r="C240" s="7" t="s">
        <v>142</v>
      </c>
      <c r="D240" s="7" t="s">
        <v>150</v>
      </c>
      <c r="E240" s="7" t="s">
        <v>210</v>
      </c>
      <c r="F240" s="7" t="s">
        <v>144</v>
      </c>
      <c r="G240" s="60">
        <f t="shared" si="53"/>
        <v>6973.2</v>
      </c>
      <c r="H240" s="60">
        <f t="shared" si="53"/>
        <v>0</v>
      </c>
      <c r="I240" s="60">
        <f t="shared" si="53"/>
        <v>6973.2</v>
      </c>
      <c r="J240" s="60">
        <f t="shared" si="53"/>
        <v>0</v>
      </c>
    </row>
    <row r="241" spans="1:10" ht="31.5">
      <c r="A241" s="5" t="s">
        <v>53</v>
      </c>
      <c r="B241" s="6"/>
      <c r="C241" s="7" t="s">
        <v>142</v>
      </c>
      <c r="D241" s="7" t="s">
        <v>150</v>
      </c>
      <c r="E241" s="7" t="s">
        <v>210</v>
      </c>
      <c r="F241" s="7" t="s">
        <v>145</v>
      </c>
      <c r="G241" s="60">
        <v>6973.2</v>
      </c>
      <c r="H241" s="60">
        <v>0</v>
      </c>
      <c r="I241" s="60">
        <v>6973.2</v>
      </c>
      <c r="J241" s="60">
        <v>0</v>
      </c>
    </row>
    <row r="242" spans="1:10">
      <c r="A242" s="5" t="s">
        <v>4</v>
      </c>
      <c r="B242" s="14"/>
      <c r="C242" s="7" t="s">
        <v>146</v>
      </c>
      <c r="D242" s="16"/>
      <c r="E242" s="7"/>
      <c r="F242" s="7"/>
      <c r="G242" s="60">
        <f>G243</f>
        <v>17880.3</v>
      </c>
      <c r="H242" s="60">
        <f>H243</f>
        <v>0</v>
      </c>
      <c r="I242" s="60">
        <f>I243</f>
        <v>107756.40000000001</v>
      </c>
      <c r="J242" s="60">
        <f>J243</f>
        <v>89061.1</v>
      </c>
    </row>
    <row r="243" spans="1:10">
      <c r="A243" s="5" t="s">
        <v>81</v>
      </c>
      <c r="B243" s="14"/>
      <c r="C243" s="16" t="s">
        <v>146</v>
      </c>
      <c r="D243" s="7" t="s">
        <v>160</v>
      </c>
      <c r="E243" s="16"/>
      <c r="F243" s="7"/>
      <c r="G243" s="60">
        <f t="shared" ref="G243:J247" si="54">G244</f>
        <v>17880.3</v>
      </c>
      <c r="H243" s="60">
        <f t="shared" si="54"/>
        <v>0</v>
      </c>
      <c r="I243" s="60">
        <f t="shared" si="54"/>
        <v>107756.40000000001</v>
      </c>
      <c r="J243" s="60">
        <f t="shared" si="54"/>
        <v>89061.1</v>
      </c>
    </row>
    <row r="244" spans="1:10" ht="63">
      <c r="A244" s="5" t="s">
        <v>135</v>
      </c>
      <c r="B244" s="14"/>
      <c r="C244" s="7" t="s">
        <v>146</v>
      </c>
      <c r="D244" s="7" t="s">
        <v>160</v>
      </c>
      <c r="E244" s="7" t="s">
        <v>200</v>
      </c>
      <c r="F244" s="7"/>
      <c r="G244" s="60">
        <f t="shared" si="54"/>
        <v>17880.3</v>
      </c>
      <c r="H244" s="60">
        <f t="shared" si="54"/>
        <v>0</v>
      </c>
      <c r="I244" s="60">
        <f t="shared" si="54"/>
        <v>107756.40000000001</v>
      </c>
      <c r="J244" s="60">
        <f t="shared" si="54"/>
        <v>89061.1</v>
      </c>
    </row>
    <row r="245" spans="1:10" ht="94.5">
      <c r="A245" s="5" t="s">
        <v>280</v>
      </c>
      <c r="B245" s="14"/>
      <c r="C245" s="7" t="s">
        <v>146</v>
      </c>
      <c r="D245" s="7" t="s">
        <v>160</v>
      </c>
      <c r="E245" s="7" t="s">
        <v>201</v>
      </c>
      <c r="F245" s="7"/>
      <c r="G245" s="60">
        <f>G246+G249</f>
        <v>17880.3</v>
      </c>
      <c r="H245" s="60">
        <f t="shared" ref="H245:J245" si="55">H246+H249</f>
        <v>0</v>
      </c>
      <c r="I245" s="60">
        <f t="shared" si="55"/>
        <v>107756.40000000001</v>
      </c>
      <c r="J245" s="60">
        <f t="shared" si="55"/>
        <v>89061.1</v>
      </c>
    </row>
    <row r="246" spans="1:10" ht="94.5">
      <c r="A246" s="5" t="s">
        <v>41</v>
      </c>
      <c r="B246" s="14"/>
      <c r="C246" s="7" t="s">
        <v>146</v>
      </c>
      <c r="D246" s="7" t="s">
        <v>160</v>
      </c>
      <c r="E246" s="7" t="s">
        <v>202</v>
      </c>
      <c r="F246" s="7"/>
      <c r="G246" s="60">
        <f t="shared" si="54"/>
        <v>17880.3</v>
      </c>
      <c r="H246" s="60">
        <f t="shared" si="54"/>
        <v>0</v>
      </c>
      <c r="I246" s="60">
        <f t="shared" si="54"/>
        <v>18695.3</v>
      </c>
      <c r="J246" s="60">
        <f t="shared" si="54"/>
        <v>0</v>
      </c>
    </row>
    <row r="247" spans="1:10" ht="47.25">
      <c r="A247" s="5" t="s">
        <v>122</v>
      </c>
      <c r="B247" s="6"/>
      <c r="C247" s="7" t="s">
        <v>146</v>
      </c>
      <c r="D247" s="7" t="s">
        <v>160</v>
      </c>
      <c r="E247" s="7" t="s">
        <v>202</v>
      </c>
      <c r="F247" s="7" t="s">
        <v>180</v>
      </c>
      <c r="G247" s="60">
        <f t="shared" si="54"/>
        <v>17880.3</v>
      </c>
      <c r="H247" s="60">
        <f t="shared" si="54"/>
        <v>0</v>
      </c>
      <c r="I247" s="60">
        <f t="shared" si="54"/>
        <v>18695.3</v>
      </c>
      <c r="J247" s="60">
        <f t="shared" si="54"/>
        <v>0</v>
      </c>
    </row>
    <row r="248" spans="1:10" ht="47.25">
      <c r="A248" s="5" t="s">
        <v>54</v>
      </c>
      <c r="B248" s="6"/>
      <c r="C248" s="7" t="s">
        <v>146</v>
      </c>
      <c r="D248" s="7" t="s">
        <v>160</v>
      </c>
      <c r="E248" s="7" t="s">
        <v>202</v>
      </c>
      <c r="F248" s="7" t="s">
        <v>181</v>
      </c>
      <c r="G248" s="60">
        <v>17880.3</v>
      </c>
      <c r="H248" s="60">
        <v>0</v>
      </c>
      <c r="I248" s="60">
        <v>18695.3</v>
      </c>
      <c r="J248" s="60">
        <v>0</v>
      </c>
    </row>
    <row r="249" spans="1:10" ht="110.25">
      <c r="A249" s="5" t="s">
        <v>264</v>
      </c>
      <c r="B249" s="6"/>
      <c r="C249" s="7" t="s">
        <v>146</v>
      </c>
      <c r="D249" s="7" t="s">
        <v>160</v>
      </c>
      <c r="E249" s="7" t="s">
        <v>265</v>
      </c>
      <c r="F249" s="7"/>
      <c r="G249" s="60">
        <f>G250</f>
        <v>0</v>
      </c>
      <c r="H249" s="60">
        <f t="shared" ref="H249:J250" si="56">H250</f>
        <v>0</v>
      </c>
      <c r="I249" s="60">
        <f t="shared" si="56"/>
        <v>89061.1</v>
      </c>
      <c r="J249" s="60">
        <f t="shared" si="56"/>
        <v>89061.1</v>
      </c>
    </row>
    <row r="250" spans="1:10" ht="47.25">
      <c r="A250" s="5" t="s">
        <v>122</v>
      </c>
      <c r="B250" s="6"/>
      <c r="C250" s="7" t="s">
        <v>146</v>
      </c>
      <c r="D250" s="7" t="s">
        <v>160</v>
      </c>
      <c r="E250" s="7" t="s">
        <v>265</v>
      </c>
      <c r="F250" s="7" t="s">
        <v>180</v>
      </c>
      <c r="G250" s="60">
        <f>G251</f>
        <v>0</v>
      </c>
      <c r="H250" s="60">
        <f t="shared" si="56"/>
        <v>0</v>
      </c>
      <c r="I250" s="60">
        <f t="shared" si="56"/>
        <v>89061.1</v>
      </c>
      <c r="J250" s="60">
        <f t="shared" si="56"/>
        <v>89061.1</v>
      </c>
    </row>
    <row r="251" spans="1:10" ht="47.25">
      <c r="A251" s="5" t="s">
        <v>54</v>
      </c>
      <c r="B251" s="6"/>
      <c r="C251" s="7" t="s">
        <v>146</v>
      </c>
      <c r="D251" s="7" t="s">
        <v>160</v>
      </c>
      <c r="E251" s="7" t="s">
        <v>265</v>
      </c>
      <c r="F251" s="7" t="s">
        <v>181</v>
      </c>
      <c r="G251" s="60">
        <v>0</v>
      </c>
      <c r="H251" s="60">
        <v>0</v>
      </c>
      <c r="I251" s="60">
        <v>89061.1</v>
      </c>
      <c r="J251" s="60">
        <v>89061.1</v>
      </c>
    </row>
    <row r="252" spans="1:10">
      <c r="A252" s="5" t="s">
        <v>82</v>
      </c>
      <c r="B252" s="14"/>
      <c r="C252" s="7" t="s">
        <v>22</v>
      </c>
      <c r="D252" s="7"/>
      <c r="E252" s="7"/>
      <c r="F252" s="7"/>
      <c r="G252" s="60">
        <f t="shared" ref="G252:J256" si="57">G253</f>
        <v>2496.6</v>
      </c>
      <c r="H252" s="60">
        <f t="shared" si="57"/>
        <v>0</v>
      </c>
      <c r="I252" s="60">
        <f t="shared" si="57"/>
        <v>2496.6</v>
      </c>
      <c r="J252" s="60">
        <f t="shared" si="57"/>
        <v>0</v>
      </c>
    </row>
    <row r="253" spans="1:10">
      <c r="A253" s="5" t="s">
        <v>83</v>
      </c>
      <c r="B253" s="14"/>
      <c r="C253" s="7" t="s">
        <v>22</v>
      </c>
      <c r="D253" s="7" t="s">
        <v>143</v>
      </c>
      <c r="E253" s="7"/>
      <c r="F253" s="7"/>
      <c r="G253" s="60">
        <f t="shared" si="57"/>
        <v>2496.6</v>
      </c>
      <c r="H253" s="60">
        <f t="shared" si="57"/>
        <v>0</v>
      </c>
      <c r="I253" s="60">
        <f t="shared" si="57"/>
        <v>2496.6</v>
      </c>
      <c r="J253" s="60">
        <f t="shared" si="57"/>
        <v>0</v>
      </c>
    </row>
    <row r="254" spans="1:10">
      <c r="A254" s="5" t="s">
        <v>51</v>
      </c>
      <c r="B254" s="14"/>
      <c r="C254" s="7" t="s">
        <v>22</v>
      </c>
      <c r="D254" s="7" t="s">
        <v>143</v>
      </c>
      <c r="E254" s="7" t="s">
        <v>93</v>
      </c>
      <c r="F254" s="7"/>
      <c r="G254" s="60">
        <f t="shared" si="57"/>
        <v>2496.6</v>
      </c>
      <c r="H254" s="60">
        <f t="shared" si="57"/>
        <v>0</v>
      </c>
      <c r="I254" s="60">
        <f t="shared" si="57"/>
        <v>2496.6</v>
      </c>
      <c r="J254" s="60">
        <f t="shared" si="57"/>
        <v>0</v>
      </c>
    </row>
    <row r="255" spans="1:10" ht="63">
      <c r="A255" s="5" t="s">
        <v>84</v>
      </c>
      <c r="B255" s="14"/>
      <c r="C255" s="7" t="s">
        <v>22</v>
      </c>
      <c r="D255" s="7" t="s">
        <v>143</v>
      </c>
      <c r="E255" s="7" t="s">
        <v>101</v>
      </c>
      <c r="F255" s="7"/>
      <c r="G255" s="60">
        <f t="shared" si="57"/>
        <v>2496.6</v>
      </c>
      <c r="H255" s="60">
        <f t="shared" si="57"/>
        <v>0</v>
      </c>
      <c r="I255" s="60">
        <f t="shared" si="57"/>
        <v>2496.6</v>
      </c>
      <c r="J255" s="60">
        <f t="shared" si="57"/>
        <v>0</v>
      </c>
    </row>
    <row r="256" spans="1:10" ht="47.25">
      <c r="A256" s="5" t="s">
        <v>60</v>
      </c>
      <c r="B256" s="14"/>
      <c r="C256" s="7" t="s">
        <v>22</v>
      </c>
      <c r="D256" s="7" t="s">
        <v>143</v>
      </c>
      <c r="E256" s="7" t="s">
        <v>101</v>
      </c>
      <c r="F256" s="7" t="s">
        <v>168</v>
      </c>
      <c r="G256" s="60">
        <f t="shared" si="57"/>
        <v>2496.6</v>
      </c>
      <c r="H256" s="60">
        <f t="shared" si="57"/>
        <v>0</v>
      </c>
      <c r="I256" s="60">
        <f t="shared" si="57"/>
        <v>2496.6</v>
      </c>
      <c r="J256" s="60">
        <f t="shared" si="57"/>
        <v>0</v>
      </c>
    </row>
    <row r="257" spans="1:10">
      <c r="A257" s="5" t="s">
        <v>85</v>
      </c>
      <c r="B257" s="14"/>
      <c r="C257" s="7" t="s">
        <v>22</v>
      </c>
      <c r="D257" s="7" t="s">
        <v>143</v>
      </c>
      <c r="E257" s="7" t="s">
        <v>101</v>
      </c>
      <c r="F257" s="7" t="s">
        <v>211</v>
      </c>
      <c r="G257" s="60">
        <v>2496.6</v>
      </c>
      <c r="H257" s="60">
        <v>0</v>
      </c>
      <c r="I257" s="60">
        <v>2496.6</v>
      </c>
      <c r="J257" s="60">
        <v>0</v>
      </c>
    </row>
    <row r="258" spans="1:10" ht="47.25">
      <c r="A258" s="26" t="s">
        <v>80</v>
      </c>
      <c r="B258" s="2">
        <v>926</v>
      </c>
      <c r="C258" s="15"/>
      <c r="D258" s="7"/>
      <c r="E258" s="7"/>
      <c r="F258" s="15"/>
      <c r="G258" s="60">
        <f>G259+G337</f>
        <v>976296.00000000012</v>
      </c>
      <c r="H258" s="60">
        <f>H259+H337</f>
        <v>628210.6</v>
      </c>
      <c r="I258" s="60">
        <f>I259+I337</f>
        <v>990542.49999999988</v>
      </c>
      <c r="J258" s="60">
        <f>J259+J337</f>
        <v>642429.69999999995</v>
      </c>
    </row>
    <row r="259" spans="1:10">
      <c r="A259" s="5" t="s">
        <v>5</v>
      </c>
      <c r="B259" s="14"/>
      <c r="C259" s="7" t="s">
        <v>159</v>
      </c>
      <c r="D259" s="7"/>
      <c r="E259" s="7"/>
      <c r="F259" s="7"/>
      <c r="G259" s="60">
        <f>G260+G272+G293+G314</f>
        <v>975359.10000000009</v>
      </c>
      <c r="H259" s="60">
        <f>H260+H272+H293+H314</f>
        <v>627273.69999999995</v>
      </c>
      <c r="I259" s="60">
        <f>I260+I272+I293+I314</f>
        <v>989580.29999999993</v>
      </c>
      <c r="J259" s="60">
        <f>J260+J272+J293+J314</f>
        <v>641467.5</v>
      </c>
    </row>
    <row r="260" spans="1:10">
      <c r="A260" s="5" t="s">
        <v>6</v>
      </c>
      <c r="B260" s="14"/>
      <c r="C260" s="7" t="s">
        <v>159</v>
      </c>
      <c r="D260" s="7" t="s">
        <v>142</v>
      </c>
      <c r="E260" s="7"/>
      <c r="F260" s="7"/>
      <c r="G260" s="60">
        <f t="shared" ref="G260:J261" si="58">G261</f>
        <v>291954.10000000003</v>
      </c>
      <c r="H260" s="60">
        <f t="shared" si="58"/>
        <v>202044</v>
      </c>
      <c r="I260" s="60">
        <f t="shared" si="58"/>
        <v>296536.7</v>
      </c>
      <c r="J260" s="60">
        <f t="shared" si="58"/>
        <v>206626.6</v>
      </c>
    </row>
    <row r="261" spans="1:10" ht="47.25">
      <c r="A261" s="5" t="s">
        <v>136</v>
      </c>
      <c r="B261" s="14"/>
      <c r="C261" s="7" t="s">
        <v>159</v>
      </c>
      <c r="D261" s="7" t="s">
        <v>142</v>
      </c>
      <c r="E261" s="7" t="s">
        <v>212</v>
      </c>
      <c r="F261" s="7"/>
      <c r="G261" s="60">
        <f t="shared" si="58"/>
        <v>291954.10000000003</v>
      </c>
      <c r="H261" s="60">
        <f t="shared" si="58"/>
        <v>202044</v>
      </c>
      <c r="I261" s="60">
        <f t="shared" si="58"/>
        <v>296536.7</v>
      </c>
      <c r="J261" s="60">
        <f t="shared" si="58"/>
        <v>206626.6</v>
      </c>
    </row>
    <row r="262" spans="1:10" ht="31.5">
      <c r="A262" s="5" t="s">
        <v>59</v>
      </c>
      <c r="B262" s="14"/>
      <c r="C262" s="7" t="s">
        <v>159</v>
      </c>
      <c r="D262" s="7" t="s">
        <v>142</v>
      </c>
      <c r="E262" s="7" t="s">
        <v>213</v>
      </c>
      <c r="F262" s="7"/>
      <c r="G262" s="60">
        <f>G263+G266+G269</f>
        <v>291954.10000000003</v>
      </c>
      <c r="H262" s="60">
        <f>H263+H266+H269</f>
        <v>202044</v>
      </c>
      <c r="I262" s="60">
        <f>I263+I266+I269</f>
        <v>296536.7</v>
      </c>
      <c r="J262" s="60">
        <f>J263+J266+J269</f>
        <v>206626.6</v>
      </c>
    </row>
    <row r="263" spans="1:10">
      <c r="A263" s="5" t="s">
        <v>7</v>
      </c>
      <c r="B263" s="14"/>
      <c r="C263" s="7" t="s">
        <v>159</v>
      </c>
      <c r="D263" s="7" t="s">
        <v>142</v>
      </c>
      <c r="E263" s="7" t="s">
        <v>214</v>
      </c>
      <c r="F263" s="7"/>
      <c r="G263" s="60">
        <f t="shared" ref="G263:J264" si="59">G264</f>
        <v>89910.1</v>
      </c>
      <c r="H263" s="60">
        <f t="shared" si="59"/>
        <v>0</v>
      </c>
      <c r="I263" s="60">
        <f t="shared" si="59"/>
        <v>89910.1</v>
      </c>
      <c r="J263" s="60">
        <f t="shared" si="59"/>
        <v>0</v>
      </c>
    </row>
    <row r="264" spans="1:10" ht="47.25">
      <c r="A264" s="5" t="s">
        <v>60</v>
      </c>
      <c r="B264" s="14"/>
      <c r="C264" s="7" t="s">
        <v>159</v>
      </c>
      <c r="D264" s="7" t="s">
        <v>142</v>
      </c>
      <c r="E264" s="7" t="s">
        <v>214</v>
      </c>
      <c r="F264" s="7" t="s">
        <v>168</v>
      </c>
      <c r="G264" s="60">
        <f t="shared" si="59"/>
        <v>89910.1</v>
      </c>
      <c r="H264" s="60">
        <f t="shared" si="59"/>
        <v>0</v>
      </c>
      <c r="I264" s="60">
        <f t="shared" si="59"/>
        <v>89910.1</v>
      </c>
      <c r="J264" s="60">
        <f t="shared" si="59"/>
        <v>0</v>
      </c>
    </row>
    <row r="265" spans="1:10">
      <c r="A265" s="5" t="s">
        <v>34</v>
      </c>
      <c r="B265" s="14"/>
      <c r="C265" s="7" t="s">
        <v>159</v>
      </c>
      <c r="D265" s="7" t="s">
        <v>142</v>
      </c>
      <c r="E265" s="7" t="s">
        <v>214</v>
      </c>
      <c r="F265" s="7" t="s">
        <v>169</v>
      </c>
      <c r="G265" s="60">
        <v>89910.1</v>
      </c>
      <c r="H265" s="60">
        <v>0</v>
      </c>
      <c r="I265" s="60">
        <v>89910.1</v>
      </c>
      <c r="J265" s="60">
        <v>0</v>
      </c>
    </row>
    <row r="266" spans="1:10" ht="94.5">
      <c r="A266" s="20" t="s">
        <v>285</v>
      </c>
      <c r="B266" s="6"/>
      <c r="C266" s="7" t="s">
        <v>159</v>
      </c>
      <c r="D266" s="7" t="s">
        <v>142</v>
      </c>
      <c r="E266" s="7" t="s">
        <v>215</v>
      </c>
      <c r="F266" s="7"/>
      <c r="G266" s="60">
        <f t="shared" ref="G266:J267" si="60">G267</f>
        <v>196946.6</v>
      </c>
      <c r="H266" s="60">
        <f t="shared" si="60"/>
        <v>196946.6</v>
      </c>
      <c r="I266" s="60">
        <f t="shared" si="60"/>
        <v>201391.6</v>
      </c>
      <c r="J266" s="60">
        <f t="shared" si="60"/>
        <v>201391.6</v>
      </c>
    </row>
    <row r="267" spans="1:10" ht="47.25">
      <c r="A267" s="5" t="s">
        <v>60</v>
      </c>
      <c r="B267" s="14"/>
      <c r="C267" s="7" t="s">
        <v>159</v>
      </c>
      <c r="D267" s="7" t="s">
        <v>142</v>
      </c>
      <c r="E267" s="7" t="s">
        <v>215</v>
      </c>
      <c r="F267" s="7" t="s">
        <v>168</v>
      </c>
      <c r="G267" s="60">
        <f t="shared" si="60"/>
        <v>196946.6</v>
      </c>
      <c r="H267" s="60">
        <f t="shared" si="60"/>
        <v>196946.6</v>
      </c>
      <c r="I267" s="60">
        <f t="shared" si="60"/>
        <v>201391.6</v>
      </c>
      <c r="J267" s="60">
        <f t="shared" si="60"/>
        <v>201391.6</v>
      </c>
    </row>
    <row r="268" spans="1:10">
      <c r="A268" s="5" t="s">
        <v>34</v>
      </c>
      <c r="B268" s="14"/>
      <c r="C268" s="7" t="s">
        <v>159</v>
      </c>
      <c r="D268" s="7" t="s">
        <v>142</v>
      </c>
      <c r="E268" s="7" t="s">
        <v>215</v>
      </c>
      <c r="F268" s="7" t="s">
        <v>169</v>
      </c>
      <c r="G268" s="60">
        <v>196946.6</v>
      </c>
      <c r="H268" s="60">
        <v>196946.6</v>
      </c>
      <c r="I268" s="60">
        <v>201391.6</v>
      </c>
      <c r="J268" s="60">
        <v>201391.6</v>
      </c>
    </row>
    <row r="269" spans="1:10" ht="173.25">
      <c r="A269" s="5" t="s">
        <v>237</v>
      </c>
      <c r="B269" s="14"/>
      <c r="C269" s="7" t="s">
        <v>159</v>
      </c>
      <c r="D269" s="7" t="s">
        <v>142</v>
      </c>
      <c r="E269" s="7" t="s">
        <v>216</v>
      </c>
      <c r="F269" s="7"/>
      <c r="G269" s="60">
        <f t="shared" ref="G269:J270" si="61">G270</f>
        <v>5097.3999999999996</v>
      </c>
      <c r="H269" s="60">
        <f t="shared" si="61"/>
        <v>5097.3999999999996</v>
      </c>
      <c r="I269" s="60">
        <f t="shared" si="61"/>
        <v>5235</v>
      </c>
      <c r="J269" s="60">
        <f t="shared" si="61"/>
        <v>5235</v>
      </c>
    </row>
    <row r="270" spans="1:10" ht="47.25">
      <c r="A270" s="5" t="s">
        <v>60</v>
      </c>
      <c r="B270" s="14"/>
      <c r="C270" s="7" t="s">
        <v>159</v>
      </c>
      <c r="D270" s="7" t="s">
        <v>142</v>
      </c>
      <c r="E270" s="7" t="s">
        <v>216</v>
      </c>
      <c r="F270" s="7" t="s">
        <v>168</v>
      </c>
      <c r="G270" s="60">
        <f t="shared" si="61"/>
        <v>5097.3999999999996</v>
      </c>
      <c r="H270" s="60">
        <f t="shared" si="61"/>
        <v>5097.3999999999996</v>
      </c>
      <c r="I270" s="60">
        <f t="shared" si="61"/>
        <v>5235</v>
      </c>
      <c r="J270" s="60">
        <f t="shared" si="61"/>
        <v>5235</v>
      </c>
    </row>
    <row r="271" spans="1:10">
      <c r="A271" s="5" t="s">
        <v>34</v>
      </c>
      <c r="B271" s="14"/>
      <c r="C271" s="7" t="s">
        <v>159</v>
      </c>
      <c r="D271" s="7" t="s">
        <v>142</v>
      </c>
      <c r="E271" s="7" t="s">
        <v>216</v>
      </c>
      <c r="F271" s="7" t="s">
        <v>169</v>
      </c>
      <c r="G271" s="60">
        <v>5097.3999999999996</v>
      </c>
      <c r="H271" s="60">
        <v>5097.3999999999996</v>
      </c>
      <c r="I271" s="60">
        <v>5235</v>
      </c>
      <c r="J271" s="60">
        <v>5235</v>
      </c>
    </row>
    <row r="272" spans="1:10">
      <c r="A272" s="5" t="s">
        <v>8</v>
      </c>
      <c r="B272" s="14"/>
      <c r="C272" s="7" t="s">
        <v>159</v>
      </c>
      <c r="D272" s="7" t="s">
        <v>143</v>
      </c>
      <c r="E272" s="7"/>
      <c r="F272" s="7"/>
      <c r="G272" s="60">
        <f t="shared" ref="G272:J273" si="62">G273</f>
        <v>591448.80000000005</v>
      </c>
      <c r="H272" s="60">
        <f t="shared" si="62"/>
        <v>413302.00000000006</v>
      </c>
      <c r="I272" s="60">
        <f t="shared" si="62"/>
        <v>600735.89999999991</v>
      </c>
      <c r="J272" s="60">
        <f t="shared" si="62"/>
        <v>422589.1</v>
      </c>
    </row>
    <row r="273" spans="1:10" ht="47.25">
      <c r="A273" s="5" t="s">
        <v>136</v>
      </c>
      <c r="B273" s="14"/>
      <c r="C273" s="7" t="s">
        <v>159</v>
      </c>
      <c r="D273" s="7" t="s">
        <v>143</v>
      </c>
      <c r="E273" s="7" t="s">
        <v>212</v>
      </c>
      <c r="F273" s="7"/>
      <c r="G273" s="60">
        <f t="shared" si="62"/>
        <v>591448.80000000005</v>
      </c>
      <c r="H273" s="60">
        <f t="shared" si="62"/>
        <v>413302.00000000006</v>
      </c>
      <c r="I273" s="60">
        <f t="shared" si="62"/>
        <v>600735.89999999991</v>
      </c>
      <c r="J273" s="60">
        <f t="shared" si="62"/>
        <v>422589.1</v>
      </c>
    </row>
    <row r="274" spans="1:10" ht="47.25">
      <c r="A274" s="5" t="s">
        <v>129</v>
      </c>
      <c r="B274" s="14"/>
      <c r="C274" s="7" t="s">
        <v>159</v>
      </c>
      <c r="D274" s="7" t="s">
        <v>143</v>
      </c>
      <c r="E274" s="7" t="s">
        <v>217</v>
      </c>
      <c r="F274" s="7"/>
      <c r="G274" s="60">
        <f>G275+G281+G284+G287+G278+G290</f>
        <v>591448.80000000005</v>
      </c>
      <c r="H274" s="60">
        <f>H275+H281+H284+H287+H278+H290</f>
        <v>413302.00000000006</v>
      </c>
      <c r="I274" s="60">
        <f>I275+I281+I284+I287+I278+I290</f>
        <v>600735.89999999991</v>
      </c>
      <c r="J274" s="60">
        <f>J275+J281+J284+J287+J278+J290</f>
        <v>422589.1</v>
      </c>
    </row>
    <row r="275" spans="1:10" ht="31.5">
      <c r="A275" s="5" t="s">
        <v>61</v>
      </c>
      <c r="B275" s="14"/>
      <c r="C275" s="7" t="s">
        <v>159</v>
      </c>
      <c r="D275" s="7" t="s">
        <v>143</v>
      </c>
      <c r="E275" s="7" t="s">
        <v>218</v>
      </c>
      <c r="F275" s="7"/>
      <c r="G275" s="60">
        <f t="shared" ref="G275:J276" si="63">G276</f>
        <v>170046.8</v>
      </c>
      <c r="H275" s="60">
        <f t="shared" si="63"/>
        <v>0</v>
      </c>
      <c r="I275" s="60">
        <f t="shared" si="63"/>
        <v>170046.8</v>
      </c>
      <c r="J275" s="60">
        <f t="shared" si="63"/>
        <v>0</v>
      </c>
    </row>
    <row r="276" spans="1:10" ht="47.25">
      <c r="A276" s="5" t="s">
        <v>60</v>
      </c>
      <c r="B276" s="14"/>
      <c r="C276" s="7" t="s">
        <v>159</v>
      </c>
      <c r="D276" s="7" t="s">
        <v>143</v>
      </c>
      <c r="E276" s="7" t="s">
        <v>218</v>
      </c>
      <c r="F276" s="7" t="s">
        <v>168</v>
      </c>
      <c r="G276" s="60">
        <f t="shared" si="63"/>
        <v>170046.8</v>
      </c>
      <c r="H276" s="60">
        <f t="shared" si="63"/>
        <v>0</v>
      </c>
      <c r="I276" s="60">
        <f t="shared" si="63"/>
        <v>170046.8</v>
      </c>
      <c r="J276" s="60">
        <f t="shared" si="63"/>
        <v>0</v>
      </c>
    </row>
    <row r="277" spans="1:10">
      <c r="A277" s="5" t="s">
        <v>34</v>
      </c>
      <c r="B277" s="14"/>
      <c r="C277" s="7" t="s">
        <v>159</v>
      </c>
      <c r="D277" s="7" t="s">
        <v>143</v>
      </c>
      <c r="E277" s="7" t="s">
        <v>218</v>
      </c>
      <c r="F277" s="7" t="s">
        <v>169</v>
      </c>
      <c r="G277" s="60">
        <v>170046.8</v>
      </c>
      <c r="H277" s="60">
        <v>0</v>
      </c>
      <c r="I277" s="60">
        <v>170046.8</v>
      </c>
      <c r="J277" s="60">
        <v>0</v>
      </c>
    </row>
    <row r="278" spans="1:10" ht="126">
      <c r="A278" s="31" t="s">
        <v>114</v>
      </c>
      <c r="B278" s="14"/>
      <c r="C278" s="7" t="s">
        <v>159</v>
      </c>
      <c r="D278" s="7" t="s">
        <v>143</v>
      </c>
      <c r="E278" s="7" t="s">
        <v>219</v>
      </c>
      <c r="F278" s="7"/>
      <c r="G278" s="60">
        <f t="shared" ref="G278:J279" si="64">G279</f>
        <v>8100</v>
      </c>
      <c r="H278" s="60">
        <f t="shared" si="64"/>
        <v>0</v>
      </c>
      <c r="I278" s="60">
        <f t="shared" si="64"/>
        <v>8100</v>
      </c>
      <c r="J278" s="60">
        <f t="shared" si="64"/>
        <v>0</v>
      </c>
    </row>
    <row r="279" spans="1:10" ht="47.25">
      <c r="A279" s="5" t="s">
        <v>60</v>
      </c>
      <c r="B279" s="14"/>
      <c r="C279" s="7" t="s">
        <v>159</v>
      </c>
      <c r="D279" s="7" t="s">
        <v>143</v>
      </c>
      <c r="E279" s="7" t="s">
        <v>219</v>
      </c>
      <c r="F279" s="7" t="s">
        <v>168</v>
      </c>
      <c r="G279" s="60">
        <f t="shared" si="64"/>
        <v>8100</v>
      </c>
      <c r="H279" s="60">
        <f t="shared" si="64"/>
        <v>0</v>
      </c>
      <c r="I279" s="60">
        <f t="shared" si="64"/>
        <v>8100</v>
      </c>
      <c r="J279" s="60">
        <f t="shared" si="64"/>
        <v>0</v>
      </c>
    </row>
    <row r="280" spans="1:10">
      <c r="A280" s="20" t="s">
        <v>34</v>
      </c>
      <c r="B280" s="14"/>
      <c r="C280" s="7" t="s">
        <v>159</v>
      </c>
      <c r="D280" s="7" t="s">
        <v>143</v>
      </c>
      <c r="E280" s="7" t="s">
        <v>219</v>
      </c>
      <c r="F280" s="7" t="s">
        <v>169</v>
      </c>
      <c r="G280" s="60">
        <v>8100</v>
      </c>
      <c r="H280" s="60">
        <v>0</v>
      </c>
      <c r="I280" s="60">
        <v>8100</v>
      </c>
      <c r="J280" s="60">
        <v>0</v>
      </c>
    </row>
    <row r="281" spans="1:10" ht="78.75">
      <c r="A281" s="32" t="s">
        <v>133</v>
      </c>
      <c r="B281" s="14"/>
      <c r="C281" s="7" t="s">
        <v>159</v>
      </c>
      <c r="D281" s="7" t="s">
        <v>143</v>
      </c>
      <c r="E281" s="7" t="s">
        <v>220</v>
      </c>
      <c r="F281" s="7"/>
      <c r="G281" s="60">
        <f t="shared" ref="G281:J282" si="65">G282</f>
        <v>3405.4</v>
      </c>
      <c r="H281" s="60">
        <f t="shared" si="65"/>
        <v>3405.4</v>
      </c>
      <c r="I281" s="60">
        <f t="shared" si="65"/>
        <v>3497.3</v>
      </c>
      <c r="J281" s="60">
        <f t="shared" si="65"/>
        <v>3497.3</v>
      </c>
    </row>
    <row r="282" spans="1:10" ht="47.25">
      <c r="A282" s="5" t="s">
        <v>60</v>
      </c>
      <c r="B282" s="14"/>
      <c r="C282" s="7" t="s">
        <v>159</v>
      </c>
      <c r="D282" s="7" t="s">
        <v>143</v>
      </c>
      <c r="E282" s="7" t="s">
        <v>220</v>
      </c>
      <c r="F282" s="7" t="s">
        <v>168</v>
      </c>
      <c r="G282" s="60">
        <f t="shared" si="65"/>
        <v>3405.4</v>
      </c>
      <c r="H282" s="60">
        <f t="shared" si="65"/>
        <v>3405.4</v>
      </c>
      <c r="I282" s="60">
        <f t="shared" si="65"/>
        <v>3497.3</v>
      </c>
      <c r="J282" s="60">
        <f t="shared" si="65"/>
        <v>3497.3</v>
      </c>
    </row>
    <row r="283" spans="1:10">
      <c r="A283" s="5" t="s">
        <v>34</v>
      </c>
      <c r="B283" s="14"/>
      <c r="C283" s="7" t="s">
        <v>159</v>
      </c>
      <c r="D283" s="7" t="s">
        <v>143</v>
      </c>
      <c r="E283" s="7" t="s">
        <v>220</v>
      </c>
      <c r="F283" s="7" t="s">
        <v>169</v>
      </c>
      <c r="G283" s="60">
        <v>3405.4</v>
      </c>
      <c r="H283" s="60">
        <v>3405.4</v>
      </c>
      <c r="I283" s="60">
        <v>3497.3</v>
      </c>
      <c r="J283" s="60">
        <v>3497.3</v>
      </c>
    </row>
    <row r="284" spans="1:10" ht="157.5">
      <c r="A284" s="20" t="s">
        <v>286</v>
      </c>
      <c r="B284" s="6"/>
      <c r="C284" s="7" t="s">
        <v>159</v>
      </c>
      <c r="D284" s="7" t="s">
        <v>143</v>
      </c>
      <c r="E284" s="7" t="s">
        <v>287</v>
      </c>
      <c r="F284" s="7"/>
      <c r="G284" s="60">
        <f t="shared" ref="G284:J285" si="66">G285</f>
        <v>405633.9</v>
      </c>
      <c r="H284" s="60">
        <f t="shared" si="66"/>
        <v>405633.9</v>
      </c>
      <c r="I284" s="60">
        <f t="shared" si="66"/>
        <v>414714</v>
      </c>
      <c r="J284" s="60">
        <f t="shared" si="66"/>
        <v>414714</v>
      </c>
    </row>
    <row r="285" spans="1:10" ht="47.25">
      <c r="A285" s="5" t="s">
        <v>60</v>
      </c>
      <c r="B285" s="14"/>
      <c r="C285" s="7" t="s">
        <v>159</v>
      </c>
      <c r="D285" s="7" t="s">
        <v>143</v>
      </c>
      <c r="E285" s="7" t="s">
        <v>287</v>
      </c>
      <c r="F285" s="7" t="s">
        <v>168</v>
      </c>
      <c r="G285" s="60">
        <f t="shared" si="66"/>
        <v>405633.9</v>
      </c>
      <c r="H285" s="60">
        <f t="shared" si="66"/>
        <v>405633.9</v>
      </c>
      <c r="I285" s="60">
        <f t="shared" si="66"/>
        <v>414714</v>
      </c>
      <c r="J285" s="60">
        <f t="shared" si="66"/>
        <v>414714</v>
      </c>
    </row>
    <row r="286" spans="1:10">
      <c r="A286" s="5" t="s">
        <v>34</v>
      </c>
      <c r="B286" s="14"/>
      <c r="C286" s="7" t="s">
        <v>159</v>
      </c>
      <c r="D286" s="7" t="s">
        <v>143</v>
      </c>
      <c r="E286" s="7" t="s">
        <v>287</v>
      </c>
      <c r="F286" s="7" t="s">
        <v>169</v>
      </c>
      <c r="G286" s="60">
        <v>405633.9</v>
      </c>
      <c r="H286" s="60">
        <v>405633.9</v>
      </c>
      <c r="I286" s="60">
        <v>414714</v>
      </c>
      <c r="J286" s="60">
        <v>414714</v>
      </c>
    </row>
    <row r="287" spans="1:10" ht="63">
      <c r="A287" s="5" t="s">
        <v>110</v>
      </c>
      <c r="B287" s="14"/>
      <c r="C287" s="7" t="s">
        <v>159</v>
      </c>
      <c r="D287" s="7" t="s">
        <v>143</v>
      </c>
      <c r="E287" s="7" t="s">
        <v>221</v>
      </c>
      <c r="F287" s="7"/>
      <c r="G287" s="60">
        <f t="shared" ref="G287:J288" si="67">G288</f>
        <v>2014.8</v>
      </c>
      <c r="H287" s="60">
        <f t="shared" si="67"/>
        <v>2014.8</v>
      </c>
      <c r="I287" s="60">
        <f t="shared" si="67"/>
        <v>2069.1999999999998</v>
      </c>
      <c r="J287" s="60">
        <f t="shared" si="67"/>
        <v>2069.1999999999998</v>
      </c>
    </row>
    <row r="288" spans="1:10" ht="47.25">
      <c r="A288" s="5" t="s">
        <v>60</v>
      </c>
      <c r="B288" s="14"/>
      <c r="C288" s="7" t="s">
        <v>159</v>
      </c>
      <c r="D288" s="7" t="s">
        <v>143</v>
      </c>
      <c r="E288" s="7" t="s">
        <v>221</v>
      </c>
      <c r="F288" s="7" t="s">
        <v>168</v>
      </c>
      <c r="G288" s="60">
        <f t="shared" si="67"/>
        <v>2014.8</v>
      </c>
      <c r="H288" s="60">
        <f t="shared" si="67"/>
        <v>2014.8</v>
      </c>
      <c r="I288" s="60">
        <f t="shared" si="67"/>
        <v>2069.1999999999998</v>
      </c>
      <c r="J288" s="60">
        <f t="shared" si="67"/>
        <v>2069.1999999999998</v>
      </c>
    </row>
    <row r="289" spans="1:10">
      <c r="A289" s="5" t="s">
        <v>34</v>
      </c>
      <c r="B289" s="14"/>
      <c r="C289" s="7" t="s">
        <v>159</v>
      </c>
      <c r="D289" s="7" t="s">
        <v>143</v>
      </c>
      <c r="E289" s="7" t="s">
        <v>221</v>
      </c>
      <c r="F289" s="7" t="s">
        <v>169</v>
      </c>
      <c r="G289" s="60">
        <v>2014.8</v>
      </c>
      <c r="H289" s="60">
        <v>2014.8</v>
      </c>
      <c r="I289" s="60">
        <v>2069.1999999999998</v>
      </c>
      <c r="J289" s="60">
        <v>2069.1999999999998</v>
      </c>
    </row>
    <row r="290" spans="1:10" ht="110.25">
      <c r="A290" s="5" t="s">
        <v>238</v>
      </c>
      <c r="B290" s="14"/>
      <c r="C290" s="7" t="s">
        <v>159</v>
      </c>
      <c r="D290" s="7" t="s">
        <v>143</v>
      </c>
      <c r="E290" s="7" t="s">
        <v>222</v>
      </c>
      <c r="F290" s="7"/>
      <c r="G290" s="60">
        <f t="shared" ref="G290:J291" si="68">G291</f>
        <v>2247.9</v>
      </c>
      <c r="H290" s="60">
        <f t="shared" si="68"/>
        <v>2247.9</v>
      </c>
      <c r="I290" s="60">
        <f t="shared" si="68"/>
        <v>2308.6</v>
      </c>
      <c r="J290" s="60">
        <f t="shared" si="68"/>
        <v>2308.6</v>
      </c>
    </row>
    <row r="291" spans="1:10" ht="47.25">
      <c r="A291" s="5" t="s">
        <v>60</v>
      </c>
      <c r="B291" s="14"/>
      <c r="C291" s="7" t="s">
        <v>159</v>
      </c>
      <c r="D291" s="7" t="s">
        <v>143</v>
      </c>
      <c r="E291" s="7" t="s">
        <v>222</v>
      </c>
      <c r="F291" s="7" t="s">
        <v>168</v>
      </c>
      <c r="G291" s="60">
        <f t="shared" si="68"/>
        <v>2247.9</v>
      </c>
      <c r="H291" s="60">
        <f t="shared" si="68"/>
        <v>2247.9</v>
      </c>
      <c r="I291" s="60">
        <f t="shared" si="68"/>
        <v>2308.6</v>
      </c>
      <c r="J291" s="60">
        <f t="shared" si="68"/>
        <v>2308.6</v>
      </c>
    </row>
    <row r="292" spans="1:10">
      <c r="A292" s="5" t="s">
        <v>34</v>
      </c>
      <c r="B292" s="14"/>
      <c r="C292" s="7" t="s">
        <v>159</v>
      </c>
      <c r="D292" s="7" t="s">
        <v>143</v>
      </c>
      <c r="E292" s="7" t="s">
        <v>222</v>
      </c>
      <c r="F292" s="7" t="s">
        <v>169</v>
      </c>
      <c r="G292" s="60">
        <v>2247.9</v>
      </c>
      <c r="H292" s="60">
        <v>2247.9</v>
      </c>
      <c r="I292" s="60">
        <v>2308.6</v>
      </c>
      <c r="J292" s="60">
        <v>2308.6</v>
      </c>
    </row>
    <row r="293" spans="1:10">
      <c r="A293" s="5" t="s">
        <v>67</v>
      </c>
      <c r="B293" s="14"/>
      <c r="C293" s="7" t="s">
        <v>159</v>
      </c>
      <c r="D293" s="7" t="s">
        <v>154</v>
      </c>
      <c r="E293" s="7"/>
      <c r="F293" s="7"/>
      <c r="G293" s="60">
        <f>G294+G309</f>
        <v>70346.2</v>
      </c>
      <c r="H293" s="60">
        <f>H294+H309</f>
        <v>8530.1</v>
      </c>
      <c r="I293" s="60">
        <f>I294+I309</f>
        <v>70603.899999999994</v>
      </c>
      <c r="J293" s="60">
        <f>J294+J309</f>
        <v>8760.4</v>
      </c>
    </row>
    <row r="294" spans="1:10" ht="47.25">
      <c r="A294" s="5" t="s">
        <v>136</v>
      </c>
      <c r="B294" s="14"/>
      <c r="C294" s="7" t="s">
        <v>159</v>
      </c>
      <c r="D294" s="7" t="s">
        <v>154</v>
      </c>
      <c r="E294" s="7" t="s">
        <v>212</v>
      </c>
      <c r="F294" s="7"/>
      <c r="G294" s="60">
        <f>G295</f>
        <v>70296.2</v>
      </c>
      <c r="H294" s="60">
        <f>H295</f>
        <v>8530.1</v>
      </c>
      <c r="I294" s="60">
        <f>I295</f>
        <v>70553.899999999994</v>
      </c>
      <c r="J294" s="60">
        <f>J295</f>
        <v>8760.4</v>
      </c>
    </row>
    <row r="295" spans="1:10" ht="63">
      <c r="A295" s="5" t="s">
        <v>281</v>
      </c>
      <c r="B295" s="30"/>
      <c r="C295" s="7" t="s">
        <v>159</v>
      </c>
      <c r="D295" s="7" t="s">
        <v>154</v>
      </c>
      <c r="E295" s="7" t="s">
        <v>223</v>
      </c>
      <c r="F295" s="7"/>
      <c r="G295" s="60">
        <f>G296+G306+G299</f>
        <v>70296.2</v>
      </c>
      <c r="H295" s="60">
        <f>H296+H306+H299</f>
        <v>8530.1</v>
      </c>
      <c r="I295" s="60">
        <f>I296+I306+I299</f>
        <v>70553.899999999994</v>
      </c>
      <c r="J295" s="60">
        <f>J296+J306+J299</f>
        <v>8760.4</v>
      </c>
    </row>
    <row r="296" spans="1:10" ht="31.5">
      <c r="A296" s="5" t="s">
        <v>9</v>
      </c>
      <c r="B296" s="14"/>
      <c r="C296" s="7" t="s">
        <v>159</v>
      </c>
      <c r="D296" s="7" t="s">
        <v>154</v>
      </c>
      <c r="E296" s="7" t="s">
        <v>224</v>
      </c>
      <c r="F296" s="7"/>
      <c r="G296" s="60">
        <f t="shared" ref="G296:J297" si="69">G297</f>
        <v>52083.4</v>
      </c>
      <c r="H296" s="60">
        <f t="shared" si="69"/>
        <v>0</v>
      </c>
      <c r="I296" s="60">
        <f t="shared" si="69"/>
        <v>51734.2</v>
      </c>
      <c r="J296" s="60">
        <f t="shared" si="69"/>
        <v>0</v>
      </c>
    </row>
    <row r="297" spans="1:10" ht="47.25">
      <c r="A297" s="5" t="s">
        <v>60</v>
      </c>
      <c r="B297" s="14"/>
      <c r="C297" s="7" t="s">
        <v>159</v>
      </c>
      <c r="D297" s="7" t="s">
        <v>154</v>
      </c>
      <c r="E297" s="7" t="s">
        <v>224</v>
      </c>
      <c r="F297" s="7" t="s">
        <v>168</v>
      </c>
      <c r="G297" s="60">
        <f t="shared" si="69"/>
        <v>52083.4</v>
      </c>
      <c r="H297" s="60">
        <f t="shared" si="69"/>
        <v>0</v>
      </c>
      <c r="I297" s="60">
        <f t="shared" si="69"/>
        <v>51734.2</v>
      </c>
      <c r="J297" s="60">
        <f t="shared" si="69"/>
        <v>0</v>
      </c>
    </row>
    <row r="298" spans="1:10">
      <c r="A298" s="5" t="s">
        <v>34</v>
      </c>
      <c r="B298" s="14"/>
      <c r="C298" s="7" t="s">
        <v>159</v>
      </c>
      <c r="D298" s="7" t="s">
        <v>154</v>
      </c>
      <c r="E298" s="7" t="s">
        <v>224</v>
      </c>
      <c r="F298" s="7" t="s">
        <v>169</v>
      </c>
      <c r="G298" s="60">
        <v>52083.4</v>
      </c>
      <c r="H298" s="60">
        <v>0</v>
      </c>
      <c r="I298" s="60">
        <v>51734.2</v>
      </c>
      <c r="J298" s="60">
        <v>0</v>
      </c>
    </row>
    <row r="299" spans="1:10" ht="63">
      <c r="A299" s="5" t="s">
        <v>92</v>
      </c>
      <c r="B299" s="14"/>
      <c r="C299" s="7" t="s">
        <v>159</v>
      </c>
      <c r="D299" s="7" t="s">
        <v>154</v>
      </c>
      <c r="E299" s="7" t="s">
        <v>225</v>
      </c>
      <c r="F299" s="7"/>
      <c r="G299" s="60">
        <f>G300+G304</f>
        <v>9596.5</v>
      </c>
      <c r="H299" s="60">
        <f>H300+H304</f>
        <v>0</v>
      </c>
      <c r="I299" s="60">
        <f>I300+I304</f>
        <v>9970.7999999999993</v>
      </c>
      <c r="J299" s="60">
        <f>J300+J304</f>
        <v>0</v>
      </c>
    </row>
    <row r="300" spans="1:10" ht="47.25">
      <c r="A300" s="5" t="s">
        <v>60</v>
      </c>
      <c r="B300" s="14"/>
      <c r="C300" s="7" t="s">
        <v>159</v>
      </c>
      <c r="D300" s="7" t="s">
        <v>154</v>
      </c>
      <c r="E300" s="7" t="s">
        <v>225</v>
      </c>
      <c r="F300" s="7" t="s">
        <v>168</v>
      </c>
      <c r="G300" s="60">
        <f>G301+G302+G303</f>
        <v>9496.5</v>
      </c>
      <c r="H300" s="60">
        <f>H301+H302+H303</f>
        <v>0</v>
      </c>
      <c r="I300" s="60">
        <f>I301+I302+I303</f>
        <v>9870.7999999999993</v>
      </c>
      <c r="J300" s="60">
        <f>J301+J302+J303</f>
        <v>0</v>
      </c>
    </row>
    <row r="301" spans="1:10">
      <c r="A301" s="5" t="s">
        <v>34</v>
      </c>
      <c r="B301" s="14"/>
      <c r="C301" s="7" t="s">
        <v>159</v>
      </c>
      <c r="D301" s="7" t="s">
        <v>154</v>
      </c>
      <c r="E301" s="7" t="s">
        <v>225</v>
      </c>
      <c r="F301" s="7" t="s">
        <v>169</v>
      </c>
      <c r="G301" s="60">
        <v>9296.5</v>
      </c>
      <c r="H301" s="60">
        <v>0</v>
      </c>
      <c r="I301" s="60">
        <v>9670.7999999999993</v>
      </c>
      <c r="J301" s="60">
        <v>0</v>
      </c>
    </row>
    <row r="302" spans="1:10">
      <c r="A302" s="5" t="s">
        <v>85</v>
      </c>
      <c r="B302" s="14"/>
      <c r="C302" s="7" t="s">
        <v>159</v>
      </c>
      <c r="D302" s="7" t="s">
        <v>154</v>
      </c>
      <c r="E302" s="7" t="s">
        <v>225</v>
      </c>
      <c r="F302" s="7" t="s">
        <v>211</v>
      </c>
      <c r="G302" s="60">
        <v>100</v>
      </c>
      <c r="H302" s="60">
        <v>0</v>
      </c>
      <c r="I302" s="60">
        <v>100</v>
      </c>
      <c r="J302" s="60">
        <v>0</v>
      </c>
    </row>
    <row r="303" spans="1:10" ht="78.75">
      <c r="A303" s="5" t="s">
        <v>123</v>
      </c>
      <c r="B303" s="14"/>
      <c r="C303" s="7" t="s">
        <v>159</v>
      </c>
      <c r="D303" s="7" t="s">
        <v>154</v>
      </c>
      <c r="E303" s="7" t="s">
        <v>225</v>
      </c>
      <c r="F303" s="7" t="s">
        <v>226</v>
      </c>
      <c r="G303" s="60">
        <v>100</v>
      </c>
      <c r="H303" s="60">
        <v>0</v>
      </c>
      <c r="I303" s="60">
        <v>100</v>
      </c>
      <c r="J303" s="60">
        <v>0</v>
      </c>
    </row>
    <row r="304" spans="1:10">
      <c r="A304" s="5" t="s">
        <v>32</v>
      </c>
      <c r="B304" s="14"/>
      <c r="C304" s="7" t="s">
        <v>159</v>
      </c>
      <c r="D304" s="7" t="s">
        <v>154</v>
      </c>
      <c r="E304" s="7" t="s">
        <v>225</v>
      </c>
      <c r="F304" s="7" t="s">
        <v>42</v>
      </c>
      <c r="G304" s="60">
        <f>G305</f>
        <v>100</v>
      </c>
      <c r="H304" s="60">
        <f>H305</f>
        <v>0</v>
      </c>
      <c r="I304" s="60">
        <f>I305</f>
        <v>100</v>
      </c>
      <c r="J304" s="60">
        <f>J305</f>
        <v>0</v>
      </c>
    </row>
    <row r="305" spans="1:10" ht="78.75">
      <c r="A305" s="17" t="s">
        <v>112</v>
      </c>
      <c r="B305" s="14"/>
      <c r="C305" s="7" t="s">
        <v>159</v>
      </c>
      <c r="D305" s="7" t="s">
        <v>154</v>
      </c>
      <c r="E305" s="7" t="s">
        <v>225</v>
      </c>
      <c r="F305" s="7" t="s">
        <v>43</v>
      </c>
      <c r="G305" s="60">
        <v>100</v>
      </c>
      <c r="H305" s="60">
        <v>0</v>
      </c>
      <c r="I305" s="60">
        <v>100</v>
      </c>
      <c r="J305" s="60">
        <v>0</v>
      </c>
    </row>
    <row r="306" spans="1:10" ht="126">
      <c r="A306" s="5" t="s">
        <v>44</v>
      </c>
      <c r="B306" s="14"/>
      <c r="C306" s="7" t="s">
        <v>159</v>
      </c>
      <c r="D306" s="7" t="s">
        <v>154</v>
      </c>
      <c r="E306" s="7" t="s">
        <v>227</v>
      </c>
      <c r="F306" s="7"/>
      <c r="G306" s="60">
        <f t="shared" ref="G306:J307" si="70">G307</f>
        <v>8616.2999999999993</v>
      </c>
      <c r="H306" s="60">
        <f t="shared" si="70"/>
        <v>8530.1</v>
      </c>
      <c r="I306" s="60">
        <f t="shared" si="70"/>
        <v>8848.9</v>
      </c>
      <c r="J306" s="60">
        <f t="shared" si="70"/>
        <v>8760.4</v>
      </c>
    </row>
    <row r="307" spans="1:10" ht="47.25">
      <c r="A307" s="5" t="s">
        <v>60</v>
      </c>
      <c r="B307" s="14"/>
      <c r="C307" s="7" t="s">
        <v>159</v>
      </c>
      <c r="D307" s="7" t="s">
        <v>154</v>
      </c>
      <c r="E307" s="7" t="s">
        <v>227</v>
      </c>
      <c r="F307" s="7" t="s">
        <v>168</v>
      </c>
      <c r="G307" s="60">
        <f t="shared" si="70"/>
        <v>8616.2999999999993</v>
      </c>
      <c r="H307" s="60">
        <f t="shared" si="70"/>
        <v>8530.1</v>
      </c>
      <c r="I307" s="60">
        <f t="shared" si="70"/>
        <v>8848.9</v>
      </c>
      <c r="J307" s="60">
        <f t="shared" si="70"/>
        <v>8760.4</v>
      </c>
    </row>
    <row r="308" spans="1:10">
      <c r="A308" s="5" t="s">
        <v>34</v>
      </c>
      <c r="B308" s="14"/>
      <c r="C308" s="7" t="s">
        <v>159</v>
      </c>
      <c r="D308" s="7" t="s">
        <v>154</v>
      </c>
      <c r="E308" s="7" t="s">
        <v>227</v>
      </c>
      <c r="F308" s="7" t="s">
        <v>169</v>
      </c>
      <c r="G308" s="60">
        <v>8616.2999999999993</v>
      </c>
      <c r="H308" s="60">
        <v>8530.1</v>
      </c>
      <c r="I308" s="60">
        <v>8848.9</v>
      </c>
      <c r="J308" s="60">
        <v>8760.4</v>
      </c>
    </row>
    <row r="309" spans="1:10" ht="94.5">
      <c r="A309" s="28" t="s">
        <v>273</v>
      </c>
      <c r="B309" s="14"/>
      <c r="C309" s="7" t="s">
        <v>159</v>
      </c>
      <c r="D309" s="7" t="s">
        <v>154</v>
      </c>
      <c r="E309" s="7" t="s">
        <v>184</v>
      </c>
      <c r="F309" s="7"/>
      <c r="G309" s="60">
        <f t="shared" ref="G309:J312" si="71">G310</f>
        <v>50</v>
      </c>
      <c r="H309" s="60">
        <f t="shared" si="71"/>
        <v>0</v>
      </c>
      <c r="I309" s="60">
        <f t="shared" si="71"/>
        <v>50</v>
      </c>
      <c r="J309" s="60">
        <f t="shared" si="71"/>
        <v>0</v>
      </c>
    </row>
    <row r="310" spans="1:10" ht="31.5">
      <c r="A310" s="33" t="s">
        <v>282</v>
      </c>
      <c r="B310" s="14"/>
      <c r="C310" s="7" t="s">
        <v>159</v>
      </c>
      <c r="D310" s="7" t="s">
        <v>154</v>
      </c>
      <c r="E310" s="7" t="s">
        <v>228</v>
      </c>
      <c r="F310" s="7"/>
      <c r="G310" s="60">
        <f t="shared" si="71"/>
        <v>50</v>
      </c>
      <c r="H310" s="60">
        <f t="shared" si="71"/>
        <v>0</v>
      </c>
      <c r="I310" s="60">
        <f t="shared" si="71"/>
        <v>50</v>
      </c>
      <c r="J310" s="60">
        <f t="shared" si="71"/>
        <v>0</v>
      </c>
    </row>
    <row r="311" spans="1:10" ht="31.5">
      <c r="A311" s="21" t="s">
        <v>132</v>
      </c>
      <c r="B311" s="14"/>
      <c r="C311" s="7" t="s">
        <v>159</v>
      </c>
      <c r="D311" s="7" t="s">
        <v>154</v>
      </c>
      <c r="E311" s="7" t="s">
        <v>229</v>
      </c>
      <c r="F311" s="7"/>
      <c r="G311" s="60">
        <f t="shared" si="71"/>
        <v>50</v>
      </c>
      <c r="H311" s="60">
        <f t="shared" si="71"/>
        <v>0</v>
      </c>
      <c r="I311" s="60">
        <f t="shared" si="71"/>
        <v>50</v>
      </c>
      <c r="J311" s="60">
        <f t="shared" si="71"/>
        <v>0</v>
      </c>
    </row>
    <row r="312" spans="1:10" ht="47.25">
      <c r="A312" s="5" t="s">
        <v>60</v>
      </c>
      <c r="B312" s="14"/>
      <c r="C312" s="7" t="s">
        <v>159</v>
      </c>
      <c r="D312" s="7" t="s">
        <v>154</v>
      </c>
      <c r="E312" s="7" t="s">
        <v>229</v>
      </c>
      <c r="F312" s="7" t="s">
        <v>168</v>
      </c>
      <c r="G312" s="60">
        <f t="shared" si="71"/>
        <v>50</v>
      </c>
      <c r="H312" s="60">
        <f t="shared" si="71"/>
        <v>0</v>
      </c>
      <c r="I312" s="60">
        <f t="shared" si="71"/>
        <v>50</v>
      </c>
      <c r="J312" s="60">
        <f t="shared" si="71"/>
        <v>0</v>
      </c>
    </row>
    <row r="313" spans="1:10">
      <c r="A313" s="5" t="s">
        <v>34</v>
      </c>
      <c r="B313" s="14"/>
      <c r="C313" s="7" t="s">
        <v>159</v>
      </c>
      <c r="D313" s="7" t="s">
        <v>154</v>
      </c>
      <c r="E313" s="7" t="s">
        <v>229</v>
      </c>
      <c r="F313" s="7" t="s">
        <v>169</v>
      </c>
      <c r="G313" s="60">
        <v>50</v>
      </c>
      <c r="H313" s="60">
        <v>0</v>
      </c>
      <c r="I313" s="60">
        <v>50</v>
      </c>
      <c r="J313" s="60">
        <v>0</v>
      </c>
    </row>
    <row r="314" spans="1:10">
      <c r="A314" s="5" t="s">
        <v>71</v>
      </c>
      <c r="B314" s="14"/>
      <c r="C314" s="7" t="s">
        <v>159</v>
      </c>
      <c r="D314" s="7" t="s">
        <v>160</v>
      </c>
      <c r="E314" s="7"/>
      <c r="F314" s="7"/>
      <c r="G314" s="60">
        <f>G315</f>
        <v>21610</v>
      </c>
      <c r="H314" s="60">
        <f>H315</f>
        <v>3397.6</v>
      </c>
      <c r="I314" s="60">
        <f>I315</f>
        <v>21703.800000000003</v>
      </c>
      <c r="J314" s="60">
        <f>J315</f>
        <v>3491.4</v>
      </c>
    </row>
    <row r="315" spans="1:10" ht="47.25">
      <c r="A315" s="5" t="s">
        <v>136</v>
      </c>
      <c r="B315" s="14"/>
      <c r="C315" s="7" t="s">
        <v>159</v>
      </c>
      <c r="D315" s="7" t="s">
        <v>160</v>
      </c>
      <c r="E315" s="7" t="s">
        <v>212</v>
      </c>
      <c r="F315" s="7"/>
      <c r="G315" s="60">
        <f>G323+G316</f>
        <v>21610</v>
      </c>
      <c r="H315" s="60">
        <f>H323+H316</f>
        <v>3397.6</v>
      </c>
      <c r="I315" s="60">
        <f>I323+I316</f>
        <v>21703.800000000003</v>
      </c>
      <c r="J315" s="60">
        <f>J323+J316</f>
        <v>3491.4</v>
      </c>
    </row>
    <row r="316" spans="1:10" ht="63">
      <c r="A316" s="5" t="s">
        <v>281</v>
      </c>
      <c r="B316" s="14"/>
      <c r="C316" s="7" t="s">
        <v>159</v>
      </c>
      <c r="D316" s="7" t="s">
        <v>160</v>
      </c>
      <c r="E316" s="7" t="s">
        <v>223</v>
      </c>
      <c r="F316" s="7"/>
      <c r="G316" s="60">
        <f>G320+G317</f>
        <v>3856.6</v>
      </c>
      <c r="H316" s="60">
        <f>H320+H317</f>
        <v>3356.6</v>
      </c>
      <c r="I316" s="60">
        <f>I320+I317</f>
        <v>3950.4</v>
      </c>
      <c r="J316" s="60">
        <f>J320+J317</f>
        <v>3450.4</v>
      </c>
    </row>
    <row r="317" spans="1:10" ht="31.5">
      <c r="A317" s="5" t="s">
        <v>119</v>
      </c>
      <c r="B317" s="14"/>
      <c r="C317" s="7" t="s">
        <v>159</v>
      </c>
      <c r="D317" s="7" t="s">
        <v>160</v>
      </c>
      <c r="E317" s="7" t="s">
        <v>230</v>
      </c>
      <c r="F317" s="7"/>
      <c r="G317" s="60">
        <f t="shared" ref="G317:J318" si="72">G318</f>
        <v>500</v>
      </c>
      <c r="H317" s="60">
        <f t="shared" si="72"/>
        <v>0</v>
      </c>
      <c r="I317" s="60">
        <f t="shared" si="72"/>
        <v>500</v>
      </c>
      <c r="J317" s="60">
        <f t="shared" si="72"/>
        <v>0</v>
      </c>
    </row>
    <row r="318" spans="1:10" ht="47.25">
      <c r="A318" s="5" t="s">
        <v>60</v>
      </c>
      <c r="B318" s="14"/>
      <c r="C318" s="7" t="s">
        <v>159</v>
      </c>
      <c r="D318" s="7" t="s">
        <v>160</v>
      </c>
      <c r="E318" s="7" t="s">
        <v>230</v>
      </c>
      <c r="F318" s="7" t="s">
        <v>168</v>
      </c>
      <c r="G318" s="60">
        <f t="shared" si="72"/>
        <v>500</v>
      </c>
      <c r="H318" s="60">
        <f t="shared" si="72"/>
        <v>0</v>
      </c>
      <c r="I318" s="60">
        <f t="shared" si="72"/>
        <v>500</v>
      </c>
      <c r="J318" s="60">
        <f t="shared" si="72"/>
        <v>0</v>
      </c>
    </row>
    <row r="319" spans="1:10">
      <c r="A319" s="5" t="s">
        <v>34</v>
      </c>
      <c r="B319" s="14"/>
      <c r="C319" s="7" t="s">
        <v>159</v>
      </c>
      <c r="D319" s="7" t="s">
        <v>160</v>
      </c>
      <c r="E319" s="7" t="s">
        <v>230</v>
      </c>
      <c r="F319" s="7" t="s">
        <v>169</v>
      </c>
      <c r="G319" s="60">
        <v>500</v>
      </c>
      <c r="H319" s="60">
        <v>0</v>
      </c>
      <c r="I319" s="60">
        <v>500</v>
      </c>
      <c r="J319" s="60">
        <v>0</v>
      </c>
    </row>
    <row r="320" spans="1:10" ht="78.75">
      <c r="A320" s="5" t="s">
        <v>111</v>
      </c>
      <c r="B320" s="14"/>
      <c r="C320" s="7" t="s">
        <v>159</v>
      </c>
      <c r="D320" s="7" t="s">
        <v>160</v>
      </c>
      <c r="E320" s="7" t="s">
        <v>231</v>
      </c>
      <c r="F320" s="7"/>
      <c r="G320" s="60">
        <f t="shared" ref="G320:J321" si="73">G321</f>
        <v>3356.6</v>
      </c>
      <c r="H320" s="60">
        <f t="shared" si="73"/>
        <v>3356.6</v>
      </c>
      <c r="I320" s="60">
        <f t="shared" si="73"/>
        <v>3450.4</v>
      </c>
      <c r="J320" s="60">
        <f t="shared" si="73"/>
        <v>3450.4</v>
      </c>
    </row>
    <row r="321" spans="1:10" ht="47.25">
      <c r="A321" s="5" t="s">
        <v>60</v>
      </c>
      <c r="B321" s="14"/>
      <c r="C321" s="7" t="s">
        <v>159</v>
      </c>
      <c r="D321" s="7" t="s">
        <v>160</v>
      </c>
      <c r="E321" s="7" t="s">
        <v>231</v>
      </c>
      <c r="F321" s="7" t="s">
        <v>168</v>
      </c>
      <c r="G321" s="60">
        <f t="shared" si="73"/>
        <v>3356.6</v>
      </c>
      <c r="H321" s="60">
        <f t="shared" si="73"/>
        <v>3356.6</v>
      </c>
      <c r="I321" s="60">
        <f t="shared" si="73"/>
        <v>3450.4</v>
      </c>
      <c r="J321" s="60">
        <f t="shared" si="73"/>
        <v>3450.4</v>
      </c>
    </row>
    <row r="322" spans="1:10">
      <c r="A322" s="5" t="s">
        <v>34</v>
      </c>
      <c r="B322" s="14"/>
      <c r="C322" s="7" t="s">
        <v>159</v>
      </c>
      <c r="D322" s="7" t="s">
        <v>160</v>
      </c>
      <c r="E322" s="7" t="s">
        <v>231</v>
      </c>
      <c r="F322" s="7" t="s">
        <v>169</v>
      </c>
      <c r="G322" s="60">
        <v>3356.6</v>
      </c>
      <c r="H322" s="60">
        <v>3356.6</v>
      </c>
      <c r="I322" s="60">
        <v>3450.4</v>
      </c>
      <c r="J322" s="60">
        <v>3450.4</v>
      </c>
    </row>
    <row r="323" spans="1:10" ht="63">
      <c r="A323" s="5" t="s">
        <v>283</v>
      </c>
      <c r="B323" s="30"/>
      <c r="C323" s="7" t="s">
        <v>159</v>
      </c>
      <c r="D323" s="7" t="s">
        <v>160</v>
      </c>
      <c r="E323" s="7" t="s">
        <v>232</v>
      </c>
      <c r="F323" s="7"/>
      <c r="G323" s="60">
        <f>G324+G332+G329</f>
        <v>17753.400000000001</v>
      </c>
      <c r="H323" s="60">
        <f>H324+H332+H329</f>
        <v>41</v>
      </c>
      <c r="I323" s="60">
        <f>I324+I332+I329</f>
        <v>17753.400000000001</v>
      </c>
      <c r="J323" s="60">
        <f>J324+J332+J329</f>
        <v>41</v>
      </c>
    </row>
    <row r="324" spans="1:10" ht="47.25">
      <c r="A324" s="5" t="s">
        <v>74</v>
      </c>
      <c r="B324" s="14"/>
      <c r="C324" s="7" t="s">
        <v>159</v>
      </c>
      <c r="D324" s="7" t="s">
        <v>160</v>
      </c>
      <c r="E324" s="7" t="s">
        <v>233</v>
      </c>
      <c r="F324" s="7"/>
      <c r="G324" s="60">
        <f>G325+G327</f>
        <v>12015.300000000001</v>
      </c>
      <c r="H324" s="60">
        <f>H325+H327</f>
        <v>0</v>
      </c>
      <c r="I324" s="60">
        <f>I325+I327</f>
        <v>12015.300000000001</v>
      </c>
      <c r="J324" s="60">
        <f>J325+J327</f>
        <v>0</v>
      </c>
    </row>
    <row r="325" spans="1:10" ht="94.5">
      <c r="A325" s="5" t="s">
        <v>52</v>
      </c>
      <c r="B325" s="6"/>
      <c r="C325" s="7" t="s">
        <v>159</v>
      </c>
      <c r="D325" s="7" t="s">
        <v>160</v>
      </c>
      <c r="E325" s="7" t="s">
        <v>233</v>
      </c>
      <c r="F325" s="7" t="s">
        <v>144</v>
      </c>
      <c r="G325" s="60">
        <f>G326</f>
        <v>10875.6</v>
      </c>
      <c r="H325" s="60">
        <f>H326</f>
        <v>0</v>
      </c>
      <c r="I325" s="60">
        <f>I326</f>
        <v>10875.6</v>
      </c>
      <c r="J325" s="60">
        <f>J326</f>
        <v>0</v>
      </c>
    </row>
    <row r="326" spans="1:10" ht="31.5">
      <c r="A326" s="5" t="s">
        <v>116</v>
      </c>
      <c r="B326" s="14"/>
      <c r="C326" s="7" t="s">
        <v>159</v>
      </c>
      <c r="D326" s="7" t="s">
        <v>160</v>
      </c>
      <c r="E326" s="7" t="s">
        <v>233</v>
      </c>
      <c r="F326" s="7" t="s">
        <v>157</v>
      </c>
      <c r="G326" s="60">
        <v>10875.6</v>
      </c>
      <c r="H326" s="60">
        <v>0</v>
      </c>
      <c r="I326" s="60">
        <v>10875.6</v>
      </c>
      <c r="J326" s="60">
        <v>0</v>
      </c>
    </row>
    <row r="327" spans="1:10" ht="47.25">
      <c r="A327" s="5" t="s">
        <v>122</v>
      </c>
      <c r="B327" s="6"/>
      <c r="C327" s="7" t="s">
        <v>159</v>
      </c>
      <c r="D327" s="7" t="s">
        <v>160</v>
      </c>
      <c r="E327" s="7" t="s">
        <v>233</v>
      </c>
      <c r="F327" s="7" t="s">
        <v>180</v>
      </c>
      <c r="G327" s="60">
        <f>G328</f>
        <v>1139.7</v>
      </c>
      <c r="H327" s="60">
        <f>H328</f>
        <v>0</v>
      </c>
      <c r="I327" s="60">
        <f>I328</f>
        <v>1139.7</v>
      </c>
      <c r="J327" s="60">
        <f>J328</f>
        <v>0</v>
      </c>
    </row>
    <row r="328" spans="1:10" ht="47.25">
      <c r="A328" s="5" t="s">
        <v>54</v>
      </c>
      <c r="B328" s="6"/>
      <c r="C328" s="7" t="s">
        <v>159</v>
      </c>
      <c r="D328" s="7" t="s">
        <v>160</v>
      </c>
      <c r="E328" s="7" t="s">
        <v>233</v>
      </c>
      <c r="F328" s="7" t="s">
        <v>181</v>
      </c>
      <c r="G328" s="60">
        <v>1139.7</v>
      </c>
      <c r="H328" s="60">
        <v>0</v>
      </c>
      <c r="I328" s="60">
        <v>1139.7</v>
      </c>
      <c r="J328" s="60">
        <v>0</v>
      </c>
    </row>
    <row r="329" spans="1:10">
      <c r="A329" s="5" t="s">
        <v>1</v>
      </c>
      <c r="B329" s="14"/>
      <c r="C329" s="7" t="s">
        <v>159</v>
      </c>
      <c r="D329" s="7" t="s">
        <v>160</v>
      </c>
      <c r="E329" s="7" t="s">
        <v>234</v>
      </c>
      <c r="F329" s="7"/>
      <c r="G329" s="60">
        <f t="shared" ref="G329:J330" si="74">G330</f>
        <v>5697.1</v>
      </c>
      <c r="H329" s="60">
        <f t="shared" si="74"/>
        <v>0</v>
      </c>
      <c r="I329" s="60">
        <f t="shared" si="74"/>
        <v>5697.1</v>
      </c>
      <c r="J329" s="60">
        <f t="shared" si="74"/>
        <v>0</v>
      </c>
    </row>
    <row r="330" spans="1:10" ht="94.5">
      <c r="A330" s="5" t="s">
        <v>52</v>
      </c>
      <c r="B330" s="6"/>
      <c r="C330" s="7" t="s">
        <v>159</v>
      </c>
      <c r="D330" s="7" t="s">
        <v>160</v>
      </c>
      <c r="E330" s="7" t="s">
        <v>234</v>
      </c>
      <c r="F330" s="7" t="s">
        <v>144</v>
      </c>
      <c r="G330" s="60">
        <f t="shared" si="74"/>
        <v>5697.1</v>
      </c>
      <c r="H330" s="60">
        <f t="shared" si="74"/>
        <v>0</v>
      </c>
      <c r="I330" s="60">
        <f t="shared" si="74"/>
        <v>5697.1</v>
      </c>
      <c r="J330" s="60">
        <f t="shared" si="74"/>
        <v>0</v>
      </c>
    </row>
    <row r="331" spans="1:10" ht="31.5">
      <c r="A331" s="5" t="s">
        <v>53</v>
      </c>
      <c r="B331" s="6"/>
      <c r="C331" s="7" t="s">
        <v>159</v>
      </c>
      <c r="D331" s="7" t="s">
        <v>160</v>
      </c>
      <c r="E331" s="7" t="s">
        <v>234</v>
      </c>
      <c r="F331" s="7" t="s">
        <v>145</v>
      </c>
      <c r="G331" s="60">
        <v>5697.1</v>
      </c>
      <c r="H331" s="60">
        <v>0</v>
      </c>
      <c r="I331" s="60">
        <v>5697.1</v>
      </c>
      <c r="J331" s="60">
        <v>0</v>
      </c>
    </row>
    <row r="332" spans="1:10">
      <c r="A332" s="5" t="s">
        <v>131</v>
      </c>
      <c r="B332" s="6"/>
      <c r="C332" s="7" t="s">
        <v>159</v>
      </c>
      <c r="D332" s="7" t="s">
        <v>160</v>
      </c>
      <c r="E332" s="7" t="s">
        <v>235</v>
      </c>
      <c r="F332" s="7"/>
      <c r="G332" s="60">
        <f>G333+G335</f>
        <v>41</v>
      </c>
      <c r="H332" s="60">
        <f>H333+H335</f>
        <v>41</v>
      </c>
      <c r="I332" s="60">
        <f>I333+I335</f>
        <v>41</v>
      </c>
      <c r="J332" s="60">
        <f>J333+J335</f>
        <v>41</v>
      </c>
    </row>
    <row r="333" spans="1:10" ht="94.5">
      <c r="A333" s="5" t="s">
        <v>52</v>
      </c>
      <c r="B333" s="6"/>
      <c r="C333" s="7" t="s">
        <v>159</v>
      </c>
      <c r="D333" s="7" t="s">
        <v>160</v>
      </c>
      <c r="E333" s="7" t="s">
        <v>235</v>
      </c>
      <c r="F333" s="7" t="s">
        <v>144</v>
      </c>
      <c r="G333" s="60">
        <f>G334</f>
        <v>31</v>
      </c>
      <c r="H333" s="60">
        <f>H334</f>
        <v>31</v>
      </c>
      <c r="I333" s="60">
        <f>I334</f>
        <v>31</v>
      </c>
      <c r="J333" s="60">
        <f>J334</f>
        <v>31</v>
      </c>
    </row>
    <row r="334" spans="1:10" ht="31.5">
      <c r="A334" s="5" t="s">
        <v>116</v>
      </c>
      <c r="B334" s="6"/>
      <c r="C334" s="7" t="s">
        <v>159</v>
      </c>
      <c r="D334" s="7" t="s">
        <v>160</v>
      </c>
      <c r="E334" s="7" t="s">
        <v>235</v>
      </c>
      <c r="F334" s="7" t="s">
        <v>157</v>
      </c>
      <c r="G334" s="60">
        <v>31</v>
      </c>
      <c r="H334" s="60">
        <v>31</v>
      </c>
      <c r="I334" s="60">
        <v>31</v>
      </c>
      <c r="J334" s="60">
        <v>31</v>
      </c>
    </row>
    <row r="335" spans="1:10" ht="47.25">
      <c r="A335" s="5" t="s">
        <v>122</v>
      </c>
      <c r="B335" s="6"/>
      <c r="C335" s="7" t="s">
        <v>159</v>
      </c>
      <c r="D335" s="7" t="s">
        <v>160</v>
      </c>
      <c r="E335" s="7" t="s">
        <v>235</v>
      </c>
      <c r="F335" s="7" t="s">
        <v>180</v>
      </c>
      <c r="G335" s="60">
        <f>G336</f>
        <v>10</v>
      </c>
      <c r="H335" s="60">
        <f>H336</f>
        <v>10</v>
      </c>
      <c r="I335" s="60">
        <f>I336</f>
        <v>10</v>
      </c>
      <c r="J335" s="60">
        <f>J336</f>
        <v>10</v>
      </c>
    </row>
    <row r="336" spans="1:10" ht="47.25">
      <c r="A336" s="5" t="s">
        <v>54</v>
      </c>
      <c r="B336" s="6"/>
      <c r="C336" s="7" t="s">
        <v>159</v>
      </c>
      <c r="D336" s="7" t="s">
        <v>160</v>
      </c>
      <c r="E336" s="7" t="s">
        <v>235</v>
      </c>
      <c r="F336" s="7" t="s">
        <v>181</v>
      </c>
      <c r="G336" s="60">
        <v>10</v>
      </c>
      <c r="H336" s="60">
        <v>10</v>
      </c>
      <c r="I336" s="60">
        <v>10</v>
      </c>
      <c r="J336" s="60">
        <v>10</v>
      </c>
    </row>
    <row r="337" spans="1:10">
      <c r="A337" s="5" t="s">
        <v>10</v>
      </c>
      <c r="B337" s="14"/>
      <c r="C337" s="7" t="s">
        <v>17</v>
      </c>
      <c r="D337" s="7"/>
      <c r="E337" s="7"/>
      <c r="F337" s="7"/>
      <c r="G337" s="60">
        <f t="shared" ref="G337:J340" si="75">G338</f>
        <v>936.9</v>
      </c>
      <c r="H337" s="60">
        <f t="shared" si="75"/>
        <v>936.9</v>
      </c>
      <c r="I337" s="60">
        <f t="shared" si="75"/>
        <v>962.2</v>
      </c>
      <c r="J337" s="60">
        <f t="shared" si="75"/>
        <v>962.2</v>
      </c>
    </row>
    <row r="338" spans="1:10">
      <c r="A338" s="5" t="s">
        <v>21</v>
      </c>
      <c r="B338" s="14"/>
      <c r="C338" s="7" t="s">
        <v>17</v>
      </c>
      <c r="D338" s="7" t="s">
        <v>146</v>
      </c>
      <c r="E338" s="7"/>
      <c r="F338" s="7"/>
      <c r="G338" s="60">
        <f t="shared" si="75"/>
        <v>936.9</v>
      </c>
      <c r="H338" s="60">
        <f t="shared" si="75"/>
        <v>936.9</v>
      </c>
      <c r="I338" s="60">
        <f t="shared" si="75"/>
        <v>962.2</v>
      </c>
      <c r="J338" s="60">
        <f t="shared" si="75"/>
        <v>962.2</v>
      </c>
    </row>
    <row r="339" spans="1:10" ht="47.25">
      <c r="A339" s="5" t="s">
        <v>136</v>
      </c>
      <c r="B339" s="14"/>
      <c r="C339" s="7" t="s">
        <v>17</v>
      </c>
      <c r="D339" s="7" t="s">
        <v>146</v>
      </c>
      <c r="E339" s="7" t="s">
        <v>212</v>
      </c>
      <c r="F339" s="7"/>
      <c r="G339" s="60">
        <f>G340</f>
        <v>936.9</v>
      </c>
      <c r="H339" s="60">
        <f>H340</f>
        <v>936.9</v>
      </c>
      <c r="I339" s="60">
        <f>I340</f>
        <v>962.2</v>
      </c>
      <c r="J339" s="60">
        <f>J340</f>
        <v>962.2</v>
      </c>
    </row>
    <row r="340" spans="1:10" ht="31.5">
      <c r="A340" s="5" t="s">
        <v>59</v>
      </c>
      <c r="B340" s="14"/>
      <c r="C340" s="7" t="s">
        <v>17</v>
      </c>
      <c r="D340" s="7" t="s">
        <v>146</v>
      </c>
      <c r="E340" s="7" t="s">
        <v>213</v>
      </c>
      <c r="F340" s="7"/>
      <c r="G340" s="60">
        <f t="shared" si="75"/>
        <v>936.9</v>
      </c>
      <c r="H340" s="60">
        <f t="shared" si="75"/>
        <v>936.9</v>
      </c>
      <c r="I340" s="60">
        <f t="shared" si="75"/>
        <v>962.2</v>
      </c>
      <c r="J340" s="60">
        <f t="shared" si="75"/>
        <v>962.2</v>
      </c>
    </row>
    <row r="341" spans="1:10" ht="94.5">
      <c r="A341" s="5" t="s">
        <v>46</v>
      </c>
      <c r="B341" s="14"/>
      <c r="C341" s="7" t="s">
        <v>17</v>
      </c>
      <c r="D341" s="7" t="s">
        <v>146</v>
      </c>
      <c r="E341" s="7" t="s">
        <v>236</v>
      </c>
      <c r="F341" s="7"/>
      <c r="G341" s="60">
        <f>G344+G342</f>
        <v>936.9</v>
      </c>
      <c r="H341" s="60">
        <f>H344+H342</f>
        <v>936.9</v>
      </c>
      <c r="I341" s="60">
        <f>I344+I342</f>
        <v>962.2</v>
      </c>
      <c r="J341" s="60">
        <f>J344+J342</f>
        <v>962.2</v>
      </c>
    </row>
    <row r="342" spans="1:10" ht="47.25">
      <c r="A342" s="5" t="s">
        <v>122</v>
      </c>
      <c r="B342" s="14"/>
      <c r="C342" s="7" t="s">
        <v>17</v>
      </c>
      <c r="D342" s="7" t="s">
        <v>146</v>
      </c>
      <c r="E342" s="7" t="s">
        <v>236</v>
      </c>
      <c r="F342" s="7" t="s">
        <v>180</v>
      </c>
      <c r="G342" s="60">
        <f>G343</f>
        <v>5</v>
      </c>
      <c r="H342" s="60">
        <f>H343</f>
        <v>5</v>
      </c>
      <c r="I342" s="60">
        <f>I343</f>
        <v>5</v>
      </c>
      <c r="J342" s="60">
        <f>J343</f>
        <v>5</v>
      </c>
    </row>
    <row r="343" spans="1:10" ht="47.25">
      <c r="A343" s="5" t="s">
        <v>54</v>
      </c>
      <c r="B343" s="14"/>
      <c r="C343" s="7" t="s">
        <v>17</v>
      </c>
      <c r="D343" s="7" t="s">
        <v>146</v>
      </c>
      <c r="E343" s="7" t="s">
        <v>236</v>
      </c>
      <c r="F343" s="7" t="s">
        <v>181</v>
      </c>
      <c r="G343" s="60">
        <v>5</v>
      </c>
      <c r="H343" s="60">
        <v>5</v>
      </c>
      <c r="I343" s="60">
        <v>5</v>
      </c>
      <c r="J343" s="60">
        <v>5</v>
      </c>
    </row>
    <row r="344" spans="1:10" ht="31.5">
      <c r="A344" s="5" t="s">
        <v>45</v>
      </c>
      <c r="B344" s="14"/>
      <c r="C344" s="7" t="s">
        <v>17</v>
      </c>
      <c r="D344" s="7" t="s">
        <v>146</v>
      </c>
      <c r="E344" s="7" t="s">
        <v>236</v>
      </c>
      <c r="F344" s="7" t="s">
        <v>151</v>
      </c>
      <c r="G344" s="60">
        <f>G345</f>
        <v>931.9</v>
      </c>
      <c r="H344" s="60">
        <f>H345</f>
        <v>931.9</v>
      </c>
      <c r="I344" s="60">
        <f>I345</f>
        <v>957.2</v>
      </c>
      <c r="J344" s="60">
        <f>J345</f>
        <v>957.2</v>
      </c>
    </row>
    <row r="345" spans="1:10" ht="47.25">
      <c r="A345" s="5" t="s">
        <v>117</v>
      </c>
      <c r="B345" s="14"/>
      <c r="C345" s="7" t="s">
        <v>17</v>
      </c>
      <c r="D345" s="7" t="s">
        <v>146</v>
      </c>
      <c r="E345" s="7" t="s">
        <v>236</v>
      </c>
      <c r="F345" s="7" t="s">
        <v>152</v>
      </c>
      <c r="G345" s="60">
        <v>931.9</v>
      </c>
      <c r="H345" s="60">
        <v>931.9</v>
      </c>
      <c r="I345" s="60">
        <v>957.2</v>
      </c>
      <c r="J345" s="60">
        <v>957.2</v>
      </c>
    </row>
    <row r="346" spans="1:10">
      <c r="A346" s="5" t="s">
        <v>13</v>
      </c>
      <c r="B346" s="14"/>
      <c r="C346" s="7"/>
      <c r="D346" s="7"/>
      <c r="E346" s="7"/>
      <c r="F346" s="7"/>
      <c r="G346" s="60">
        <f>G13+G100+G111+G118+G223+G258</f>
        <v>1226406.2000000002</v>
      </c>
      <c r="H346" s="60">
        <f>H13+H100+H111+H118+H223+H258</f>
        <v>661112.9</v>
      </c>
      <c r="I346" s="60">
        <f>I13+I100+I111+I118+I223+I258</f>
        <v>1310205.0999999999</v>
      </c>
      <c r="J346" s="60">
        <f>J13+J100+J111+J118+J223+J258</f>
        <v>765088.5</v>
      </c>
    </row>
    <row r="347" spans="1:10">
      <c r="C347" s="8"/>
      <c r="D347" s="8"/>
      <c r="F347" s="8"/>
    </row>
    <row r="348" spans="1:10">
      <c r="C348" s="8"/>
      <c r="D348" s="8"/>
      <c r="F348" s="8"/>
    </row>
    <row r="349" spans="1:10">
      <c r="C349" s="8"/>
      <c r="D349" s="8"/>
      <c r="F349" s="8"/>
    </row>
    <row r="350" spans="1:10">
      <c r="C350" s="8"/>
      <c r="D350" s="8"/>
      <c r="F350" s="8"/>
    </row>
    <row r="351" spans="1:10">
      <c r="C351" s="8"/>
      <c r="D351" s="8"/>
      <c r="F351" s="8"/>
    </row>
    <row r="352" spans="1:10">
      <c r="C352" s="8"/>
      <c r="D352" s="8"/>
      <c r="F352" s="8"/>
    </row>
    <row r="353" spans="3:6">
      <c r="C353" s="8"/>
      <c r="D353" s="8"/>
      <c r="F353" s="8"/>
    </row>
    <row r="354" spans="3:6">
      <c r="C354" s="8"/>
      <c r="D354" s="8"/>
      <c r="F354" s="8"/>
    </row>
    <row r="355" spans="3:6">
      <c r="C355" s="8"/>
      <c r="D355" s="8"/>
      <c r="F355" s="8"/>
    </row>
    <row r="356" spans="3:6">
      <c r="C356" s="8"/>
      <c r="D356" s="8"/>
      <c r="F356" s="8"/>
    </row>
    <row r="357" spans="3:6">
      <c r="C357" s="8"/>
      <c r="D357" s="8"/>
      <c r="F357" s="8"/>
    </row>
    <row r="358" spans="3:6">
      <c r="C358" s="8"/>
      <c r="F358" s="8"/>
    </row>
    <row r="359" spans="3:6">
      <c r="D359" s="8"/>
    </row>
    <row r="360" spans="3:6">
      <c r="C360" s="8"/>
      <c r="D360" s="8"/>
      <c r="F360" s="8"/>
    </row>
    <row r="361" spans="3:6">
      <c r="C361" s="8"/>
      <c r="D361" s="8"/>
      <c r="F361" s="8"/>
    </row>
    <row r="362" spans="3:6">
      <c r="C362" s="8"/>
      <c r="D362" s="8"/>
      <c r="F362" s="8"/>
    </row>
    <row r="363" spans="3:6">
      <c r="C363" s="8"/>
      <c r="D363" s="8"/>
      <c r="F363" s="8"/>
    </row>
    <row r="364" spans="3:6">
      <c r="C364" s="8"/>
      <c r="D364" s="8"/>
      <c r="F364" s="8"/>
    </row>
    <row r="365" spans="3:6">
      <c r="C365" s="8"/>
      <c r="D365" s="8"/>
      <c r="F365" s="8"/>
    </row>
    <row r="366" spans="3:6">
      <c r="C366" s="8"/>
      <c r="D366" s="8"/>
      <c r="F366" s="8"/>
    </row>
    <row r="367" spans="3:6">
      <c r="C367" s="8"/>
      <c r="D367" s="8"/>
      <c r="F367" s="8"/>
    </row>
    <row r="368" spans="3:6">
      <c r="C368" s="8"/>
      <c r="D368" s="8"/>
      <c r="F368" s="8"/>
    </row>
    <row r="369" spans="3:6">
      <c r="C369" s="8"/>
      <c r="D369" s="8"/>
      <c r="F369" s="8"/>
    </row>
    <row r="370" spans="3:6">
      <c r="C370" s="8"/>
      <c r="D370" s="8"/>
      <c r="F370" s="8"/>
    </row>
    <row r="371" spans="3:6">
      <c r="C371" s="8"/>
      <c r="D371" s="8"/>
      <c r="F371" s="8"/>
    </row>
    <row r="372" spans="3:6">
      <c r="C372" s="8"/>
      <c r="D372" s="8"/>
      <c r="F372" s="8"/>
    </row>
    <row r="373" spans="3:6">
      <c r="C373" s="8"/>
      <c r="D373" s="8"/>
      <c r="F373" s="8"/>
    </row>
    <row r="374" spans="3:6">
      <c r="C374" s="8"/>
      <c r="D374" s="8"/>
      <c r="F374" s="8"/>
    </row>
    <row r="375" spans="3:6">
      <c r="C375" s="8"/>
      <c r="D375" s="8"/>
      <c r="F375" s="8"/>
    </row>
    <row r="376" spans="3:6">
      <c r="C376" s="8"/>
      <c r="D376" s="8"/>
      <c r="F376" s="8"/>
    </row>
    <row r="377" spans="3:6">
      <c r="C377" s="8"/>
      <c r="D377" s="8"/>
      <c r="F377" s="8"/>
    </row>
    <row r="378" spans="3:6">
      <c r="C378" s="8"/>
      <c r="D378" s="8"/>
      <c r="F378" s="8"/>
    </row>
    <row r="379" spans="3:6">
      <c r="C379" s="8"/>
      <c r="D379" s="8"/>
      <c r="F379" s="8"/>
    </row>
    <row r="380" spans="3:6">
      <c r="C380" s="8"/>
      <c r="D380" s="8"/>
      <c r="F380" s="8"/>
    </row>
    <row r="381" spans="3:6">
      <c r="C381" s="8"/>
      <c r="D381" s="8"/>
      <c r="F381" s="8"/>
    </row>
    <row r="382" spans="3:6">
      <c r="C382" s="8"/>
      <c r="D382" s="8"/>
      <c r="F382" s="8"/>
    </row>
    <row r="383" spans="3:6">
      <c r="C383" s="8"/>
      <c r="D383" s="8"/>
      <c r="F383" s="8"/>
    </row>
    <row r="384" spans="3:6">
      <c r="C384" s="8"/>
      <c r="D384" s="8"/>
      <c r="F384" s="8"/>
    </row>
    <row r="385" spans="3:6">
      <c r="C385" s="8"/>
      <c r="D385" s="8"/>
      <c r="F385" s="8"/>
    </row>
    <row r="386" spans="3:6">
      <c r="C386" s="8"/>
      <c r="D386" s="8"/>
      <c r="F386" s="8"/>
    </row>
    <row r="387" spans="3:6">
      <c r="C387" s="8"/>
      <c r="D387" s="8"/>
      <c r="F387" s="8"/>
    </row>
    <row r="388" spans="3:6">
      <c r="C388" s="8"/>
      <c r="D388" s="8"/>
      <c r="F388" s="8"/>
    </row>
    <row r="389" spans="3:6">
      <c r="C389" s="8"/>
      <c r="D389" s="8"/>
      <c r="F389" s="8"/>
    </row>
    <row r="390" spans="3:6">
      <c r="C390" s="8"/>
      <c r="D390" s="8"/>
      <c r="F390" s="8"/>
    </row>
    <row r="391" spans="3:6">
      <c r="C391" s="8"/>
      <c r="D391" s="8"/>
      <c r="F391" s="8"/>
    </row>
    <row r="392" spans="3:6">
      <c r="C392" s="8"/>
      <c r="D392" s="8"/>
      <c r="F392" s="8"/>
    </row>
    <row r="393" spans="3:6">
      <c r="C393" s="8"/>
      <c r="D393" s="8"/>
      <c r="F393" s="8"/>
    </row>
    <row r="394" spans="3:6">
      <c r="C394" s="8"/>
      <c r="F394" s="8"/>
    </row>
    <row r="403" spans="3:6">
      <c r="D403" s="8"/>
    </row>
    <row r="404" spans="3:6">
      <c r="C404" s="8"/>
      <c r="D404" s="8"/>
      <c r="F404" s="8"/>
    </row>
    <row r="405" spans="3:6">
      <c r="C405" s="8"/>
      <c r="D405" s="8"/>
      <c r="F405" s="8"/>
    </row>
    <row r="406" spans="3:6">
      <c r="C406" s="8"/>
      <c r="D406" s="8"/>
      <c r="F406" s="8"/>
    </row>
    <row r="407" spans="3:6">
      <c r="C407" s="8"/>
      <c r="D407" s="8"/>
      <c r="F407" s="8"/>
    </row>
    <row r="408" spans="3:6">
      <c r="C408" s="8"/>
      <c r="D408" s="8"/>
      <c r="F408" s="8"/>
    </row>
    <row r="409" spans="3:6">
      <c r="C409" s="8"/>
      <c r="D409" s="8"/>
      <c r="F409" s="8"/>
    </row>
    <row r="410" spans="3:6">
      <c r="C410" s="8"/>
      <c r="D410" s="8"/>
      <c r="F410" s="8"/>
    </row>
    <row r="411" spans="3:6">
      <c r="C411" s="8"/>
      <c r="D411" s="8"/>
      <c r="F411" s="8"/>
    </row>
    <row r="412" spans="3:6">
      <c r="C412" s="8"/>
      <c r="D412" s="8"/>
      <c r="F412" s="8"/>
    </row>
    <row r="413" spans="3:6">
      <c r="C413" s="8"/>
      <c r="D413" s="8"/>
      <c r="F413" s="8"/>
    </row>
    <row r="414" spans="3:6">
      <c r="C414" s="8"/>
      <c r="D414" s="8"/>
      <c r="F414" s="8"/>
    </row>
    <row r="415" spans="3:6">
      <c r="C415" s="8"/>
      <c r="D415" s="8"/>
      <c r="F415" s="8"/>
    </row>
    <row r="416" spans="3:6">
      <c r="C416" s="8"/>
      <c r="D416" s="8"/>
      <c r="F416" s="8"/>
    </row>
    <row r="417" spans="3:6">
      <c r="C417" s="8"/>
      <c r="D417" s="8"/>
      <c r="F417" s="8"/>
    </row>
    <row r="418" spans="3:6">
      <c r="C418" s="8"/>
      <c r="D418" s="8"/>
      <c r="F418" s="8"/>
    </row>
    <row r="419" spans="3:6">
      <c r="C419" s="8"/>
      <c r="D419" s="8"/>
      <c r="F419" s="8"/>
    </row>
    <row r="420" spans="3:6">
      <c r="C420" s="8"/>
      <c r="D420" s="8"/>
      <c r="F420" s="8"/>
    </row>
    <row r="421" spans="3:6">
      <c r="C421" s="8"/>
      <c r="D421" s="8"/>
      <c r="F421" s="8"/>
    </row>
    <row r="422" spans="3:6">
      <c r="C422" s="8"/>
      <c r="D422" s="8"/>
      <c r="F422" s="8"/>
    </row>
    <row r="423" spans="3:6">
      <c r="C423" s="8"/>
      <c r="D423" s="8"/>
      <c r="F423" s="8"/>
    </row>
    <row r="424" spans="3:6">
      <c r="C424" s="8"/>
      <c r="D424" s="8"/>
      <c r="F424" s="8"/>
    </row>
    <row r="425" spans="3:6">
      <c r="C425" s="8"/>
      <c r="D425" s="8"/>
      <c r="F425" s="8"/>
    </row>
    <row r="426" spans="3:6">
      <c r="C426" s="8"/>
      <c r="D426" s="8"/>
      <c r="F426" s="8"/>
    </row>
    <row r="427" spans="3:6">
      <c r="C427" s="8"/>
      <c r="D427" s="8"/>
      <c r="F427" s="8"/>
    </row>
    <row r="428" spans="3:6">
      <c r="C428" s="8"/>
      <c r="D428" s="8"/>
      <c r="F428" s="8"/>
    </row>
    <row r="429" spans="3:6">
      <c r="C429" s="8"/>
      <c r="D429" s="8"/>
      <c r="F429" s="8"/>
    </row>
    <row r="430" spans="3:6">
      <c r="C430" s="8"/>
      <c r="D430" s="8"/>
      <c r="F430" s="8"/>
    </row>
    <row r="431" spans="3:6">
      <c r="C431" s="8"/>
      <c r="D431" s="8"/>
      <c r="F431" s="8"/>
    </row>
    <row r="432" spans="3:6">
      <c r="C432" s="8"/>
      <c r="D432" s="8"/>
      <c r="F432" s="8"/>
    </row>
    <row r="433" spans="3:6">
      <c r="C433" s="8"/>
      <c r="D433" s="8"/>
      <c r="F433" s="8"/>
    </row>
    <row r="434" spans="3:6">
      <c r="C434" s="8"/>
      <c r="D434" s="8"/>
      <c r="F434" s="8"/>
    </row>
    <row r="435" spans="3:6">
      <c r="C435" s="8"/>
      <c r="D435" s="8"/>
      <c r="F435" s="8"/>
    </row>
    <row r="436" spans="3:6">
      <c r="C436" s="8"/>
      <c r="D436" s="8"/>
      <c r="F436" s="8"/>
    </row>
    <row r="437" spans="3:6">
      <c r="C437" s="8"/>
      <c r="D437" s="8"/>
      <c r="F437" s="8"/>
    </row>
    <row r="438" spans="3:6">
      <c r="C438" s="8"/>
      <c r="D438" s="8"/>
      <c r="F438" s="8"/>
    </row>
    <row r="439" spans="3:6">
      <c r="C439" s="8"/>
      <c r="D439" s="8"/>
      <c r="F439" s="8"/>
    </row>
    <row r="440" spans="3:6">
      <c r="C440" s="8"/>
      <c r="D440" s="8"/>
      <c r="F440" s="8"/>
    </row>
    <row r="441" spans="3:6">
      <c r="C441" s="8"/>
      <c r="D441" s="8"/>
      <c r="F441" s="8"/>
    </row>
    <row r="442" spans="3:6">
      <c r="C442" s="8"/>
      <c r="D442" s="8"/>
      <c r="F442" s="8"/>
    </row>
    <row r="443" spans="3:6">
      <c r="C443" s="8"/>
      <c r="D443" s="8"/>
      <c r="F443" s="8"/>
    </row>
    <row r="444" spans="3:6">
      <c r="C444" s="8"/>
      <c r="D444" s="8"/>
      <c r="F444" s="8"/>
    </row>
    <row r="445" spans="3:6">
      <c r="C445" s="8"/>
      <c r="D445" s="8"/>
      <c r="F445" s="8"/>
    </row>
    <row r="446" spans="3:6">
      <c r="C446" s="8"/>
      <c r="D446" s="8"/>
      <c r="F446" s="8"/>
    </row>
    <row r="447" spans="3:6">
      <c r="C447" s="8"/>
      <c r="D447" s="8"/>
      <c r="F447" s="8"/>
    </row>
    <row r="448" spans="3:6">
      <c r="C448" s="8"/>
      <c r="D448" s="8"/>
      <c r="F448" s="8"/>
    </row>
    <row r="449" spans="3:6">
      <c r="C449" s="8"/>
      <c r="D449" s="8"/>
      <c r="F449" s="8"/>
    </row>
    <row r="450" spans="3:6">
      <c r="C450" s="8"/>
      <c r="D450" s="8"/>
      <c r="F450" s="8"/>
    </row>
    <row r="451" spans="3:6">
      <c r="C451" s="8"/>
      <c r="D451" s="8"/>
      <c r="F451" s="8"/>
    </row>
    <row r="452" spans="3:6">
      <c r="C452" s="8"/>
      <c r="D452" s="8"/>
      <c r="F452" s="8"/>
    </row>
    <row r="453" spans="3:6">
      <c r="C453" s="8"/>
      <c r="D453" s="8"/>
      <c r="F453" s="8"/>
    </row>
    <row r="454" spans="3:6">
      <c r="C454" s="8"/>
      <c r="D454" s="8"/>
      <c r="F454" s="8"/>
    </row>
    <row r="455" spans="3:6">
      <c r="C455" s="8"/>
      <c r="D455" s="8"/>
      <c r="F455" s="8"/>
    </row>
    <row r="456" spans="3:6">
      <c r="C456" s="8"/>
      <c r="D456" s="8"/>
      <c r="F456" s="8"/>
    </row>
    <row r="457" spans="3:6">
      <c r="C457" s="8"/>
      <c r="D457" s="8"/>
      <c r="F457" s="8"/>
    </row>
    <row r="458" spans="3:6">
      <c r="C458" s="8"/>
      <c r="D458" s="8"/>
      <c r="F458" s="8"/>
    </row>
    <row r="459" spans="3:6">
      <c r="C459" s="8"/>
      <c r="D459" s="8"/>
      <c r="F459" s="8"/>
    </row>
    <row r="460" spans="3:6">
      <c r="C460" s="8"/>
      <c r="D460" s="8"/>
      <c r="F460" s="8"/>
    </row>
    <row r="461" spans="3:6">
      <c r="C461" s="8"/>
      <c r="D461" s="8"/>
      <c r="F461" s="8"/>
    </row>
    <row r="462" spans="3:6">
      <c r="C462" s="8"/>
      <c r="D462" s="8"/>
      <c r="F462" s="8"/>
    </row>
    <row r="463" spans="3:6">
      <c r="C463" s="8"/>
      <c r="D463" s="8"/>
      <c r="F463" s="8"/>
    </row>
    <row r="464" spans="3:6">
      <c r="C464" s="8"/>
      <c r="D464" s="8"/>
      <c r="F464" s="8"/>
    </row>
    <row r="465" spans="3:6">
      <c r="C465" s="8"/>
      <c r="D465" s="8"/>
      <c r="F465" s="8"/>
    </row>
    <row r="466" spans="3:6">
      <c r="C466" s="8"/>
      <c r="D466" s="8"/>
      <c r="F466" s="8"/>
    </row>
    <row r="467" spans="3:6">
      <c r="C467" s="8"/>
      <c r="D467" s="8"/>
      <c r="F467" s="8"/>
    </row>
    <row r="468" spans="3:6">
      <c r="C468" s="8"/>
      <c r="D468" s="8"/>
      <c r="F468" s="8"/>
    </row>
    <row r="469" spans="3:6">
      <c r="C469" s="8"/>
      <c r="D469" s="8"/>
      <c r="F469" s="8"/>
    </row>
    <row r="470" spans="3:6">
      <c r="C470" s="8"/>
      <c r="D470" s="8"/>
      <c r="F470" s="8"/>
    </row>
    <row r="471" spans="3:6">
      <c r="C471" s="8"/>
      <c r="D471" s="8"/>
      <c r="F471" s="8"/>
    </row>
    <row r="472" spans="3:6">
      <c r="C472" s="8"/>
      <c r="D472" s="8"/>
      <c r="F472" s="8"/>
    </row>
    <row r="473" spans="3:6">
      <c r="C473" s="8"/>
      <c r="D473" s="8"/>
      <c r="F473" s="8"/>
    </row>
    <row r="474" spans="3:6">
      <c r="C474" s="8"/>
      <c r="D474" s="8"/>
      <c r="F474" s="8"/>
    </row>
    <row r="475" spans="3:6">
      <c r="C475" s="8"/>
      <c r="D475" s="8"/>
      <c r="F475" s="8"/>
    </row>
    <row r="476" spans="3:6">
      <c r="C476" s="8"/>
      <c r="D476" s="8"/>
      <c r="F476" s="8"/>
    </row>
    <row r="477" spans="3:6">
      <c r="C477" s="8"/>
      <c r="D477" s="8"/>
      <c r="F477" s="8"/>
    </row>
    <row r="478" spans="3:6">
      <c r="C478" s="8"/>
      <c r="D478" s="8"/>
      <c r="F478" s="8"/>
    </row>
    <row r="479" spans="3:6">
      <c r="C479" s="8"/>
      <c r="D479" s="8"/>
      <c r="F479" s="8"/>
    </row>
    <row r="480" spans="3:6">
      <c r="C480" s="8"/>
      <c r="D480" s="8"/>
      <c r="F480" s="8"/>
    </row>
    <row r="481" spans="3:6">
      <c r="C481" s="8"/>
      <c r="D481" s="8"/>
      <c r="F481" s="8"/>
    </row>
    <row r="482" spans="3:6">
      <c r="C482" s="8"/>
      <c r="D482" s="8"/>
      <c r="F482" s="8"/>
    </row>
    <row r="483" spans="3:6">
      <c r="C483" s="8"/>
      <c r="D483" s="8"/>
      <c r="F483" s="8"/>
    </row>
    <row r="484" spans="3:6">
      <c r="C484" s="8"/>
      <c r="D484" s="8"/>
      <c r="F484" s="8"/>
    </row>
    <row r="485" spans="3:6">
      <c r="C485" s="8"/>
      <c r="D485" s="8"/>
      <c r="F485" s="8"/>
    </row>
    <row r="486" spans="3:6">
      <c r="C486" s="8"/>
      <c r="D486" s="8"/>
      <c r="F486" s="8"/>
    </row>
    <row r="487" spans="3:6">
      <c r="C487" s="8"/>
      <c r="D487" s="8"/>
      <c r="F487" s="8"/>
    </row>
    <row r="488" spans="3:6">
      <c r="C488" s="8"/>
      <c r="D488" s="8"/>
      <c r="F488" s="8"/>
    </row>
    <row r="489" spans="3:6">
      <c r="C489" s="8"/>
      <c r="D489" s="8"/>
      <c r="F489" s="8"/>
    </row>
    <row r="490" spans="3:6">
      <c r="C490" s="8"/>
      <c r="D490" s="8"/>
      <c r="F490" s="8"/>
    </row>
    <row r="491" spans="3:6">
      <c r="C491" s="8"/>
      <c r="D491" s="8"/>
      <c r="F491" s="8"/>
    </row>
    <row r="492" spans="3:6">
      <c r="C492" s="8"/>
      <c r="D492" s="8"/>
      <c r="F492" s="8"/>
    </row>
    <row r="493" spans="3:6">
      <c r="C493" s="8"/>
      <c r="D493" s="8"/>
      <c r="F493" s="8"/>
    </row>
    <row r="494" spans="3:6">
      <c r="C494" s="8"/>
      <c r="D494" s="8"/>
      <c r="F494" s="8"/>
    </row>
    <row r="495" spans="3:6">
      <c r="C495" s="8"/>
      <c r="D495" s="8"/>
      <c r="F495" s="8"/>
    </row>
    <row r="496" spans="3:6">
      <c r="C496" s="8"/>
      <c r="D496" s="8"/>
      <c r="F496" s="8"/>
    </row>
    <row r="497" spans="3:6">
      <c r="C497" s="8"/>
      <c r="D497" s="8"/>
      <c r="F497" s="8"/>
    </row>
    <row r="498" spans="3:6">
      <c r="C498" s="8"/>
      <c r="D498" s="8"/>
      <c r="F498" s="8"/>
    </row>
    <row r="499" spans="3:6">
      <c r="C499" s="8"/>
      <c r="D499" s="8"/>
      <c r="F499" s="8"/>
    </row>
    <row r="500" spans="3:6">
      <c r="C500" s="8"/>
      <c r="D500" s="8"/>
      <c r="F500" s="8"/>
    </row>
    <row r="501" spans="3:6">
      <c r="C501" s="8"/>
      <c r="D501" s="8"/>
      <c r="F501" s="8"/>
    </row>
    <row r="502" spans="3:6">
      <c r="C502" s="8"/>
      <c r="D502" s="8"/>
      <c r="F502" s="8"/>
    </row>
    <row r="503" spans="3:6">
      <c r="C503" s="8"/>
      <c r="D503" s="8"/>
      <c r="F503" s="8"/>
    </row>
    <row r="504" spans="3:6">
      <c r="C504" s="8"/>
      <c r="D504" s="8"/>
      <c r="F504" s="8"/>
    </row>
    <row r="505" spans="3:6">
      <c r="C505" s="8"/>
      <c r="D505" s="8"/>
      <c r="F505" s="8"/>
    </row>
    <row r="506" spans="3:6">
      <c r="C506" s="8"/>
      <c r="D506" s="8"/>
      <c r="F506" s="8"/>
    </row>
    <row r="507" spans="3:6">
      <c r="C507" s="8"/>
      <c r="D507" s="8"/>
      <c r="F507" s="8"/>
    </row>
    <row r="508" spans="3:6">
      <c r="C508" s="8"/>
      <c r="D508" s="8"/>
      <c r="F508" s="8"/>
    </row>
    <row r="509" spans="3:6">
      <c r="C509" s="8"/>
      <c r="D509" s="8"/>
      <c r="F509" s="8"/>
    </row>
    <row r="510" spans="3:6">
      <c r="C510" s="8"/>
      <c r="D510" s="8"/>
      <c r="F510" s="8"/>
    </row>
    <row r="511" spans="3:6">
      <c r="C511" s="8"/>
      <c r="D511" s="8"/>
      <c r="F511" s="8"/>
    </row>
    <row r="512" spans="3:6">
      <c r="C512" s="8"/>
      <c r="D512" s="8"/>
      <c r="F512" s="8"/>
    </row>
    <row r="513" spans="3:6">
      <c r="C513" s="8"/>
      <c r="D513" s="8"/>
      <c r="F513" s="8"/>
    </row>
    <row r="514" spans="3:6">
      <c r="C514" s="8"/>
      <c r="D514" s="8"/>
      <c r="F514" s="8"/>
    </row>
    <row r="515" spans="3:6">
      <c r="C515" s="8"/>
      <c r="D515" s="8"/>
      <c r="F515" s="8"/>
    </row>
    <row r="516" spans="3:6">
      <c r="C516" s="8"/>
      <c r="D516" s="8"/>
      <c r="F516" s="8"/>
    </row>
    <row r="517" spans="3:6">
      <c r="C517" s="8"/>
      <c r="D517" s="8"/>
      <c r="F517" s="8"/>
    </row>
    <row r="518" spans="3:6">
      <c r="C518" s="8"/>
      <c r="D518" s="8"/>
      <c r="F518" s="8"/>
    </row>
    <row r="519" spans="3:6">
      <c r="C519" s="8"/>
      <c r="D519" s="8"/>
      <c r="F519" s="8"/>
    </row>
    <row r="520" spans="3:6">
      <c r="C520" s="8"/>
      <c r="D520" s="8"/>
      <c r="F520" s="8"/>
    </row>
    <row r="521" spans="3:6">
      <c r="C521" s="8"/>
      <c r="D521" s="8"/>
      <c r="F521" s="8"/>
    </row>
    <row r="522" spans="3:6">
      <c r="C522" s="8"/>
      <c r="D522" s="8"/>
      <c r="F522" s="8"/>
    </row>
    <row r="523" spans="3:6">
      <c r="C523" s="8"/>
      <c r="D523" s="8"/>
      <c r="F523" s="8"/>
    </row>
    <row r="524" spans="3:6">
      <c r="C524" s="8"/>
      <c r="D524" s="8"/>
      <c r="F524" s="8"/>
    </row>
    <row r="525" spans="3:6">
      <c r="C525" s="8"/>
      <c r="D525" s="8"/>
      <c r="F525" s="8"/>
    </row>
    <row r="526" spans="3:6">
      <c r="C526" s="8"/>
      <c r="D526" s="8"/>
      <c r="F526" s="8"/>
    </row>
    <row r="527" spans="3:6">
      <c r="C527" s="8"/>
      <c r="D527" s="8"/>
      <c r="F527" s="8"/>
    </row>
    <row r="528" spans="3:6">
      <c r="C528" s="8"/>
      <c r="D528" s="8"/>
      <c r="F528" s="8"/>
    </row>
    <row r="529" spans="3:6">
      <c r="C529" s="8"/>
      <c r="D529" s="8"/>
      <c r="F529" s="8"/>
    </row>
    <row r="530" spans="3:6">
      <c r="C530" s="8"/>
      <c r="D530" s="8"/>
      <c r="F530" s="8"/>
    </row>
    <row r="531" spans="3:6">
      <c r="C531" s="8"/>
      <c r="D531" s="8"/>
      <c r="F531" s="8"/>
    </row>
    <row r="532" spans="3:6">
      <c r="C532" s="8"/>
      <c r="D532" s="8"/>
      <c r="F532" s="8"/>
    </row>
    <row r="533" spans="3:6">
      <c r="C533" s="8"/>
      <c r="D533" s="8"/>
      <c r="F533" s="8"/>
    </row>
    <row r="534" spans="3:6">
      <c r="C534" s="8"/>
      <c r="D534" s="8"/>
      <c r="F534" s="8"/>
    </row>
    <row r="535" spans="3:6">
      <c r="C535" s="8"/>
      <c r="D535" s="8"/>
      <c r="F535" s="8"/>
    </row>
    <row r="536" spans="3:6">
      <c r="C536" s="8"/>
      <c r="D536" s="8"/>
      <c r="F536" s="8"/>
    </row>
    <row r="537" spans="3:6">
      <c r="C537" s="8"/>
      <c r="D537" s="8"/>
      <c r="F537" s="8"/>
    </row>
    <row r="538" spans="3:6">
      <c r="C538" s="8"/>
      <c r="D538" s="8"/>
      <c r="F538" s="8"/>
    </row>
    <row r="539" spans="3:6">
      <c r="C539" s="8"/>
      <c r="D539" s="8"/>
      <c r="F539" s="8"/>
    </row>
    <row r="540" spans="3:6">
      <c r="C540" s="8"/>
      <c r="D540" s="8"/>
      <c r="F540" s="8"/>
    </row>
    <row r="541" spans="3:6">
      <c r="C541" s="8"/>
      <c r="D541" s="8"/>
      <c r="F541" s="8"/>
    </row>
    <row r="542" spans="3:6">
      <c r="C542" s="8"/>
      <c r="D542" s="8"/>
      <c r="F542" s="8"/>
    </row>
    <row r="543" spans="3:6">
      <c r="C543" s="8"/>
      <c r="D543" s="8"/>
      <c r="F543" s="8"/>
    </row>
    <row r="544" spans="3:6">
      <c r="C544" s="8"/>
      <c r="D544" s="8"/>
      <c r="F544" s="8"/>
    </row>
    <row r="545" spans="3:6">
      <c r="C545" s="8"/>
      <c r="D545" s="8"/>
      <c r="F545" s="8"/>
    </row>
    <row r="546" spans="3:6">
      <c r="C546" s="8"/>
      <c r="D546" s="8"/>
      <c r="F546" s="8"/>
    </row>
    <row r="547" spans="3:6">
      <c r="C547" s="8"/>
      <c r="D547" s="8"/>
      <c r="F547" s="8"/>
    </row>
    <row r="548" spans="3:6">
      <c r="C548" s="8"/>
      <c r="D548" s="8"/>
      <c r="F548" s="8"/>
    </row>
    <row r="549" spans="3:6">
      <c r="C549" s="8"/>
      <c r="D549" s="8"/>
      <c r="F549" s="8"/>
    </row>
    <row r="550" spans="3:6">
      <c r="C550" s="8"/>
      <c r="D550" s="8"/>
      <c r="F550" s="8"/>
    </row>
    <row r="551" spans="3:6">
      <c r="C551" s="8"/>
      <c r="D551" s="8"/>
      <c r="F551" s="8"/>
    </row>
    <row r="552" spans="3:6">
      <c r="C552" s="8"/>
      <c r="D552" s="8"/>
      <c r="F552" s="8"/>
    </row>
    <row r="553" spans="3:6">
      <c r="C553" s="8"/>
      <c r="D553" s="8"/>
      <c r="F553" s="8"/>
    </row>
    <row r="554" spans="3:6">
      <c r="C554" s="8"/>
      <c r="D554" s="8"/>
      <c r="F554" s="8"/>
    </row>
    <row r="555" spans="3:6">
      <c r="C555" s="8"/>
      <c r="D555" s="8"/>
      <c r="F555" s="8"/>
    </row>
    <row r="556" spans="3:6">
      <c r="C556" s="8"/>
      <c r="D556" s="8"/>
      <c r="F556" s="8"/>
    </row>
    <row r="557" spans="3:6">
      <c r="C557" s="8"/>
      <c r="D557" s="8"/>
      <c r="F557" s="8"/>
    </row>
    <row r="558" spans="3:6">
      <c r="C558" s="8"/>
      <c r="D558" s="8"/>
      <c r="F558" s="8"/>
    </row>
    <row r="559" spans="3:6">
      <c r="C559" s="8"/>
      <c r="D559" s="8"/>
      <c r="F559" s="8"/>
    </row>
    <row r="560" spans="3:6">
      <c r="C560" s="8"/>
      <c r="D560" s="8"/>
      <c r="F560" s="8"/>
    </row>
    <row r="561" spans="3:6">
      <c r="C561" s="8"/>
      <c r="F561" s="8"/>
    </row>
  </sheetData>
  <mergeCells count="7">
    <mergeCell ref="I10:J10"/>
    <mergeCell ref="A6:J6"/>
    <mergeCell ref="G10:H10"/>
    <mergeCell ref="A9:A11"/>
    <mergeCell ref="B9:B11"/>
    <mergeCell ref="C9:F10"/>
    <mergeCell ref="G9:J9"/>
  </mergeCells>
  <phoneticPr fontId="0" type="noConversion"/>
  <pageMargins left="0.78740157480314965" right="0.39370078740157483" top="0.78740157480314965" bottom="0.78740157480314965" header="0.19685039370078741" footer="0.19685039370078741"/>
  <pageSetup paperSize="9" scale="55" fitToHeight="0" orientation="portrait" r:id="rId1"/>
  <headerFooter alignWithMargins="0"/>
  <colBreaks count="1" manualBreakCount="1">
    <brk id="10" max="3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Company>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cp:lastPrinted>2024-11-08T01:37:23Z</cp:lastPrinted>
  <dcterms:created xsi:type="dcterms:W3CDTF">2004-12-14T02:28:06Z</dcterms:created>
  <dcterms:modified xsi:type="dcterms:W3CDTF">2024-11-18T00:41:17Z</dcterms:modified>
</cp:coreProperties>
</file>