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40" windowWidth="12120" windowHeight="6930"/>
  </bookViews>
  <sheets>
    <sheet name="Лист1 (2)" sheetId="3" r:id="rId1"/>
  </sheets>
  <definedNames>
    <definedName name="_GoBack" localSheetId="0">'Лист1 (2)'!#REF!</definedName>
    <definedName name="_xlnm._FilterDatabase" localSheetId="0" hidden="1">'Лист1 (2)'!$A$11:$H$368</definedName>
    <definedName name="_xlnm.Print_Area" localSheetId="0">'Лист1 (2)'!$A$1:$H$368</definedName>
  </definedNames>
  <calcPr calcId="145621"/>
</workbook>
</file>

<file path=xl/calcChain.xml><?xml version="1.0" encoding="utf-8"?>
<calcChain xmlns="http://schemas.openxmlformats.org/spreadsheetml/2006/main">
  <c r="H169" i="3"/>
  <c r="H168" s="1"/>
  <c r="H167" s="1"/>
  <c r="G169"/>
  <c r="G168"/>
  <c r="G167" s="1"/>
  <c r="H180"/>
  <c r="H179" s="1"/>
  <c r="G180"/>
  <c r="G179" s="1"/>
  <c r="H183" l="1"/>
  <c r="H182" s="1"/>
  <c r="G183"/>
  <c r="G182" s="1"/>
  <c r="H189"/>
  <c r="H188" s="1"/>
  <c r="H187" s="1"/>
  <c r="H186" s="1"/>
  <c r="H185" s="1"/>
  <c r="G189"/>
  <c r="G188" s="1"/>
  <c r="G187" s="1"/>
  <c r="G186" s="1"/>
  <c r="G185" s="1"/>
  <c r="H201"/>
  <c r="H200" s="1"/>
  <c r="H199" s="1"/>
  <c r="H198" s="1"/>
  <c r="H197" s="1"/>
  <c r="G201"/>
  <c r="G200" s="1"/>
  <c r="G199" s="1"/>
  <c r="G198" s="1"/>
  <c r="G197" s="1"/>
  <c r="H213" l="1"/>
  <c r="H212" s="1"/>
  <c r="H211" s="1"/>
  <c r="H210" s="1"/>
  <c r="G213"/>
  <c r="G212" s="1"/>
  <c r="G211" s="1"/>
  <c r="G210" s="1"/>
  <c r="H82" l="1"/>
  <c r="G82"/>
  <c r="H366" l="1"/>
  <c r="H364"/>
  <c r="H357"/>
  <c r="H355"/>
  <c r="H352"/>
  <c r="H351" s="1"/>
  <c r="H349"/>
  <c r="H347"/>
  <c r="H343"/>
  <c r="H342" s="1"/>
  <c r="H340"/>
  <c r="H339" s="1"/>
  <c r="H334"/>
  <c r="H333" s="1"/>
  <c r="H332" s="1"/>
  <c r="H331" s="1"/>
  <c r="H329"/>
  <c r="H328" s="1"/>
  <c r="H326"/>
  <c r="H322"/>
  <c r="H319"/>
  <c r="H318" s="1"/>
  <c r="H313"/>
  <c r="H312" s="1"/>
  <c r="H310"/>
  <c r="H309" s="1"/>
  <c r="H307"/>
  <c r="H306" s="1"/>
  <c r="H304"/>
  <c r="H303" s="1"/>
  <c r="H301"/>
  <c r="H300" s="1"/>
  <c r="H298"/>
  <c r="H297" s="1"/>
  <c r="H292"/>
  <c r="H291" s="1"/>
  <c r="H289"/>
  <c r="H288" s="1"/>
  <c r="H286"/>
  <c r="H285" s="1"/>
  <c r="H284" s="1"/>
  <c r="H278"/>
  <c r="H277" s="1"/>
  <c r="H276" s="1"/>
  <c r="H275" s="1"/>
  <c r="H274" s="1"/>
  <c r="H272"/>
  <c r="H271" s="1"/>
  <c r="H270" s="1"/>
  <c r="H269" s="1"/>
  <c r="H268" s="1"/>
  <c r="H267" s="1"/>
  <c r="H265"/>
  <c r="H264" s="1"/>
  <c r="H263" s="1"/>
  <c r="H261"/>
  <c r="H259"/>
  <c r="H258" s="1"/>
  <c r="H255"/>
  <c r="H254" s="1"/>
  <c r="H253" s="1"/>
  <c r="H246"/>
  <c r="H245" s="1"/>
  <c r="H244" s="1"/>
  <c r="H242"/>
  <c r="H241" s="1"/>
  <c r="H240" s="1"/>
  <c r="H238"/>
  <c r="H237" s="1"/>
  <c r="H236" s="1"/>
  <c r="H235" s="1"/>
  <c r="H234" s="1"/>
  <c r="H231"/>
  <c r="H230" s="1"/>
  <c r="H228"/>
  <c r="H227" s="1"/>
  <c r="H220"/>
  <c r="H219" s="1"/>
  <c r="H218" s="1"/>
  <c r="H217" s="1"/>
  <c r="H216" s="1"/>
  <c r="H215" s="1"/>
  <c r="H208"/>
  <c r="H207" s="1"/>
  <c r="H206" s="1"/>
  <c r="H205" s="1"/>
  <c r="H204" s="1"/>
  <c r="H203" s="1"/>
  <c r="H195"/>
  <c r="H194" s="1"/>
  <c r="H193" s="1"/>
  <c r="H192" s="1"/>
  <c r="H191" s="1"/>
  <c r="H176"/>
  <c r="H175" s="1"/>
  <c r="H173"/>
  <c r="H172" s="1"/>
  <c r="H165"/>
  <c r="H163"/>
  <c r="H161"/>
  <c r="H154"/>
  <c r="H153" s="1"/>
  <c r="H152" s="1"/>
  <c r="H151" s="1"/>
  <c r="H149"/>
  <c r="H148" s="1"/>
  <c r="H147" s="1"/>
  <c r="H145"/>
  <c r="H144" s="1"/>
  <c r="H142"/>
  <c r="H141" s="1"/>
  <c r="H135"/>
  <c r="H134" s="1"/>
  <c r="H133" s="1"/>
  <c r="H132" s="1"/>
  <c r="H130"/>
  <c r="H128"/>
  <c r="H125"/>
  <c r="H124" s="1"/>
  <c r="H118"/>
  <c r="H117" s="1"/>
  <c r="H116" s="1"/>
  <c r="H115" s="1"/>
  <c r="H114" s="1"/>
  <c r="H113" s="1"/>
  <c r="H111"/>
  <c r="H110" s="1"/>
  <c r="H109" s="1"/>
  <c r="H107"/>
  <c r="H106" s="1"/>
  <c r="H105" s="1"/>
  <c r="H104" s="1"/>
  <c r="H100"/>
  <c r="H99" s="1"/>
  <c r="H97"/>
  <c r="H96" s="1"/>
  <c r="H94"/>
  <c r="H93" s="1"/>
  <c r="H91"/>
  <c r="H90" s="1"/>
  <c r="H88"/>
  <c r="H87" s="1"/>
  <c r="H81"/>
  <c r="H79"/>
  <c r="H78" s="1"/>
  <c r="H74"/>
  <c r="H73" s="1"/>
  <c r="H72" s="1"/>
  <c r="H71" s="1"/>
  <c r="H68"/>
  <c r="H67" s="1"/>
  <c r="H65"/>
  <c r="H64" s="1"/>
  <c r="H58"/>
  <c r="H57" s="1"/>
  <c r="H56" s="1"/>
  <c r="H55" s="1"/>
  <c r="H54" s="1"/>
  <c r="H53" s="1"/>
  <c r="H51"/>
  <c r="H50" s="1"/>
  <c r="H49" s="1"/>
  <c r="H48" s="1"/>
  <c r="H47" s="1"/>
  <c r="H45"/>
  <c r="H44" s="1"/>
  <c r="H43" s="1"/>
  <c r="H42" s="1"/>
  <c r="H41" s="1"/>
  <c r="H39"/>
  <c r="H37"/>
  <c r="H32"/>
  <c r="H31" s="1"/>
  <c r="H29"/>
  <c r="H28" s="1"/>
  <c r="H25"/>
  <c r="H24" s="1"/>
  <c r="H22"/>
  <c r="H21" s="1"/>
  <c r="H17"/>
  <c r="H16" s="1"/>
  <c r="H15" s="1"/>
  <c r="H14" s="1"/>
  <c r="H363" l="1"/>
  <c r="H362" s="1"/>
  <c r="H361" s="1"/>
  <c r="H360" s="1"/>
  <c r="H359" s="1"/>
  <c r="H296"/>
  <c r="H346"/>
  <c r="H321"/>
  <c r="H317" s="1"/>
  <c r="H316" s="1"/>
  <c r="H315" s="1"/>
  <c r="H354"/>
  <c r="H160"/>
  <c r="H159" s="1"/>
  <c r="H158" s="1"/>
  <c r="H157" s="1"/>
  <c r="H156" s="1"/>
  <c r="H127"/>
  <c r="H123" s="1"/>
  <c r="H122" s="1"/>
  <c r="H103"/>
  <c r="H102" s="1"/>
  <c r="H77"/>
  <c r="H76" s="1"/>
  <c r="H63"/>
  <c r="H62" s="1"/>
  <c r="H61" s="1"/>
  <c r="H60" s="1"/>
  <c r="H140"/>
  <c r="H139" s="1"/>
  <c r="H138" s="1"/>
  <c r="H137" s="1"/>
  <c r="H257"/>
  <c r="H252" s="1"/>
  <c r="H226"/>
  <c r="H225" s="1"/>
  <c r="H224" s="1"/>
  <c r="H223" s="1"/>
  <c r="H36"/>
  <c r="H35" s="1"/>
  <c r="H34" s="1"/>
  <c r="H27"/>
  <c r="H20"/>
  <c r="H233"/>
  <c r="H283"/>
  <c r="H282" s="1"/>
  <c r="H86"/>
  <c r="H85" s="1"/>
  <c r="H84" s="1"/>
  <c r="H171"/>
  <c r="H295"/>
  <c r="H294" s="1"/>
  <c r="H338"/>
  <c r="H121" l="1"/>
  <c r="H345"/>
  <c r="H337" s="1"/>
  <c r="H336" s="1"/>
  <c r="H281" s="1"/>
  <c r="H280" s="1"/>
  <c r="H222"/>
  <c r="H70"/>
  <c r="H251"/>
  <c r="H250" s="1"/>
  <c r="H249" s="1"/>
  <c r="H248" s="1"/>
  <c r="H19"/>
  <c r="H13" s="1"/>
  <c r="H120" l="1"/>
  <c r="H12"/>
  <c r="G130"/>
  <c r="G125"/>
  <c r="G124" s="1"/>
  <c r="H368" l="1"/>
  <c r="G165"/>
  <c r="G220"/>
  <c r="G219" s="1"/>
  <c r="G218" s="1"/>
  <c r="G217" s="1"/>
  <c r="G216" s="1"/>
  <c r="G326"/>
  <c r="G366" l="1"/>
  <c r="G364"/>
  <c r="G357"/>
  <c r="G355"/>
  <c r="G352"/>
  <c r="G351" s="1"/>
  <c r="G349"/>
  <c r="G347"/>
  <c r="G343"/>
  <c r="G342" s="1"/>
  <c r="G340"/>
  <c r="G339" s="1"/>
  <c r="G334"/>
  <c r="G333" s="1"/>
  <c r="G332" s="1"/>
  <c r="G331" s="1"/>
  <c r="G329"/>
  <c r="G328" s="1"/>
  <c r="G322"/>
  <c r="G319"/>
  <c r="G318" s="1"/>
  <c r="G313"/>
  <c r="G312" s="1"/>
  <c r="G310"/>
  <c r="G309" s="1"/>
  <c r="G307"/>
  <c r="G306" s="1"/>
  <c r="G304"/>
  <c r="G303" s="1"/>
  <c r="G301"/>
  <c r="G300" s="1"/>
  <c r="G298"/>
  <c r="G297" s="1"/>
  <c r="G292"/>
  <c r="G291" s="1"/>
  <c r="G289"/>
  <c r="G288" s="1"/>
  <c r="G286"/>
  <c r="G285" s="1"/>
  <c r="G278"/>
  <c r="G277" s="1"/>
  <c r="G276" s="1"/>
  <c r="G275" s="1"/>
  <c r="G274" s="1"/>
  <c r="G272"/>
  <c r="G271" s="1"/>
  <c r="G270" s="1"/>
  <c r="G269" s="1"/>
  <c r="G268" s="1"/>
  <c r="G267" s="1"/>
  <c r="G265"/>
  <c r="G264" s="1"/>
  <c r="G263" s="1"/>
  <c r="G261"/>
  <c r="G259"/>
  <c r="G258" s="1"/>
  <c r="G255"/>
  <c r="G254" s="1"/>
  <c r="G253" s="1"/>
  <c r="G246"/>
  <c r="G245" s="1"/>
  <c r="G244" s="1"/>
  <c r="G242"/>
  <c r="G241" s="1"/>
  <c r="G240" s="1"/>
  <c r="G238"/>
  <c r="G237" s="1"/>
  <c r="G236" s="1"/>
  <c r="G235" s="1"/>
  <c r="G234" s="1"/>
  <c r="G228"/>
  <c r="G227" s="1"/>
  <c r="G231"/>
  <c r="G230" s="1"/>
  <c r="G215"/>
  <c r="G208"/>
  <c r="G207" s="1"/>
  <c r="G206" s="1"/>
  <c r="G205" s="1"/>
  <c r="G204" s="1"/>
  <c r="G203" s="1"/>
  <c r="G195"/>
  <c r="G194" s="1"/>
  <c r="G193" s="1"/>
  <c r="G192" s="1"/>
  <c r="G191" s="1"/>
  <c r="G176"/>
  <c r="G175" s="1"/>
  <c r="G171" s="1"/>
  <c r="G173"/>
  <c r="G172" s="1"/>
  <c r="G163"/>
  <c r="G161"/>
  <c r="G154"/>
  <c r="G153" s="1"/>
  <c r="G152" s="1"/>
  <c r="G151" s="1"/>
  <c r="G149"/>
  <c r="G148" s="1"/>
  <c r="G147" s="1"/>
  <c r="G145"/>
  <c r="G144" s="1"/>
  <c r="G142"/>
  <c r="G141" s="1"/>
  <c r="G135"/>
  <c r="G134" s="1"/>
  <c r="G133" s="1"/>
  <c r="G132" s="1"/>
  <c r="G128"/>
  <c r="G127" s="1"/>
  <c r="G123" s="1"/>
  <c r="G118"/>
  <c r="G117" s="1"/>
  <c r="G116" s="1"/>
  <c r="G115" s="1"/>
  <c r="G114" s="1"/>
  <c r="G113" s="1"/>
  <c r="G111"/>
  <c r="G110" s="1"/>
  <c r="G109" s="1"/>
  <c r="G107"/>
  <c r="G106" s="1"/>
  <c r="G105" s="1"/>
  <c r="G104" s="1"/>
  <c r="G100"/>
  <c r="G99" s="1"/>
  <c r="G97"/>
  <c r="G96" s="1"/>
  <c r="G94"/>
  <c r="G93" s="1"/>
  <c r="G91"/>
  <c r="G90" s="1"/>
  <c r="G88"/>
  <c r="G87" s="1"/>
  <c r="G81"/>
  <c r="G79"/>
  <c r="G78" s="1"/>
  <c r="G74"/>
  <c r="G73" s="1"/>
  <c r="G72" s="1"/>
  <c r="G71" s="1"/>
  <c r="G68"/>
  <c r="G67" s="1"/>
  <c r="G65"/>
  <c r="G64" s="1"/>
  <c r="G58"/>
  <c r="G57" s="1"/>
  <c r="G56" s="1"/>
  <c r="G55" s="1"/>
  <c r="G54" s="1"/>
  <c r="G53" s="1"/>
  <c r="G51"/>
  <c r="G50" s="1"/>
  <c r="G49" s="1"/>
  <c r="G48" s="1"/>
  <c r="G47" s="1"/>
  <c r="G45"/>
  <c r="G44" s="1"/>
  <c r="G43" s="1"/>
  <c r="G42" s="1"/>
  <c r="G41" s="1"/>
  <c r="G39"/>
  <c r="G37"/>
  <c r="G32"/>
  <c r="G31" s="1"/>
  <c r="G29"/>
  <c r="G28" s="1"/>
  <c r="G25"/>
  <c r="G24" s="1"/>
  <c r="G22"/>
  <c r="G21" s="1"/>
  <c r="G17"/>
  <c r="G16" s="1"/>
  <c r="G15" s="1"/>
  <c r="G14" s="1"/>
  <c r="G296" l="1"/>
  <c r="G284"/>
  <c r="G283" s="1"/>
  <c r="G282" s="1"/>
  <c r="G233"/>
  <c r="G160"/>
  <c r="G159" s="1"/>
  <c r="G158" s="1"/>
  <c r="G157" s="1"/>
  <c r="G156" s="1"/>
  <c r="G363"/>
  <c r="G362" s="1"/>
  <c r="G361" s="1"/>
  <c r="G360" s="1"/>
  <c r="G359" s="1"/>
  <c r="G346"/>
  <c r="G354"/>
  <c r="G338"/>
  <c r="G257"/>
  <c r="G252" s="1"/>
  <c r="G226"/>
  <c r="G225" s="1"/>
  <c r="G224" s="1"/>
  <c r="G223" s="1"/>
  <c r="G140"/>
  <c r="G139" s="1"/>
  <c r="G138" s="1"/>
  <c r="G137" s="1"/>
  <c r="G122"/>
  <c r="G103"/>
  <c r="G102" s="1"/>
  <c r="G86"/>
  <c r="G85" s="1"/>
  <c r="G84" s="1"/>
  <c r="G77"/>
  <c r="G76" s="1"/>
  <c r="G63"/>
  <c r="G62" s="1"/>
  <c r="G61" s="1"/>
  <c r="G60" s="1"/>
  <c r="G36"/>
  <c r="G35" s="1"/>
  <c r="G27"/>
  <c r="G20"/>
  <c r="G121" l="1"/>
  <c r="G345"/>
  <c r="G251"/>
  <c r="G19"/>
  <c r="G70"/>
  <c r="G250" l="1"/>
  <c r="G249" s="1"/>
  <c r="G248" s="1"/>
  <c r="G321" l="1"/>
  <c r="G317" s="1"/>
  <c r="G316" s="1"/>
  <c r="G315" s="1"/>
  <c r="G295" l="1"/>
  <c r="G294" s="1"/>
  <c r="G34" l="1"/>
  <c r="G13" s="1"/>
  <c r="G337" l="1"/>
  <c r="G336" s="1"/>
  <c r="G222" l="1"/>
  <c r="G120" s="1"/>
  <c r="G281" l="1"/>
  <c r="G280" s="1"/>
  <c r="G12" l="1"/>
  <c r="G368" s="1"/>
</calcChain>
</file>

<file path=xl/sharedStrings.xml><?xml version="1.0" encoding="utf-8"?>
<sst xmlns="http://schemas.openxmlformats.org/spreadsheetml/2006/main" count="1508" uniqueCount="307">
  <si>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</si>
  <si>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</si>
  <si>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</si>
  <si>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</si>
  <si>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</si>
  <si>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</si>
  <si>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</si>
  <si>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</si>
  <si>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</si>
  <si>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</si>
  <si>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</si>
  <si>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</si>
  <si>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</si>
  <si>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</si>
  <si>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</si>
  <si>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</si>
  <si>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</si>
  <si>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</si>
  <si>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</si>
  <si>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</si>
  <si>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</si>
  <si>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</si>
  <si>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</si>
  <si>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</si>
  <si>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</si>
  <si>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</si>
  <si>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</si>
  <si>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</si>
  <si>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</si>
  <si>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</si>
  <si>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</si>
  <si>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</si>
  <si>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</si>
  <si>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</si>
  <si>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Субсидии бюджетным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</si>
  <si>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</si>
  <si>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</si>
  <si>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</si>
  <si>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</si>
  <si>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</si>
  <si>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</si>
  <si>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</si>
  <si>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</si>
  <si>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</si>
  <si>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Реализация Закона Забайкальского края "Об отдельных вопросах в сфере образования" в части увеличения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организаций)</t>
  </si>
  <si>
    <t>Социальное обеспечение и иные выплаты населению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</si>
  <si>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</si>
  <si>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</si>
  <si>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</si>
  <si>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</si>
  <si>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</si>
  <si>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</si>
  <si>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</si>
  <si>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</si>
  <si>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</si>
  <si>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</si>
  <si>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</si>
  <si>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</si>
  <si>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</si>
  <si>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</si>
  <si>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</si>
  <si>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</si>
  <si>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</si>
  <si>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</si>
  <si>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</si>
  <si>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Дотации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</si>
  <si>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</si>
  <si>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</si>
  <si>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</si>
  <si>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</si>
  <si>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Обеспечение деятельности финансовых, налоговых и таможенных органов ии органов финансового (финансово- бюджетного)надзора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</si>
  <si>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</si>
  <si>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</si>
  <si>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</si>
  <si>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</si>
  <si>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Администрация муниципального района "Карымский район"</t>
  </si>
  <si>
    <t>Совет муниципального района  "Карымский район"</t>
  </si>
  <si>
    <t>Контрольно-счетная палата муниципального района "Карымский район"</t>
  </si>
  <si>
    <t>Комитет по финансам муниципального района "Карымский район"</t>
  </si>
  <si>
    <t>Комитет по управлению имуществом, земельным вопросам и градостроительной деятельности администрации муниципального района "Карымский район"</t>
  </si>
  <si>
    <t>Муниципальное казенное учреждение Комитет образования администрации муниципального района "Карымский район"</t>
  </si>
  <si>
    <t>Дорожное хозяйство (дорожные фонды)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</si>
  <si>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</si>
  <si>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</si>
  <si>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</si>
  <si>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</si>
  <si>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</si>
  <si>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</si>
  <si>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Другие вопросы в области национальной экономики</t>
  </si>
  <si>
    <t>Подпрограмма "Развитие культуры в муниципальном районе "Карымский район"</t>
  </si>
  <si>
    <t>Подпрограмма "Развитие физической культуры и массового спорта в муниципальном районе "Карымский район"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</si>
  <si>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</si>
  <si>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</si>
  <si>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Межбюджетные трансферты на выравнивание обеспеченности поселений на реализацию отдельных расходных полномочий</t>
  </si>
  <si>
    <t>77 0 00 00000</t>
  </si>
  <si>
    <t>77 0 00 20300</t>
  </si>
  <si>
    <t>77 0 00 92300</t>
  </si>
  <si>
    <t>77 0 00 49101</t>
  </si>
  <si>
    <t>77 0 00 74505</t>
  </si>
  <si>
    <t>77 0 00 20400</t>
  </si>
  <si>
    <t>77 0 00 07050</t>
  </si>
  <si>
    <t>77 0 00 79207</t>
  </si>
  <si>
    <t>77 0 00 00701</t>
  </si>
  <si>
    <t>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</si>
  <si>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трансфертыиз бюджета муниципального района бюджетам поселений на осуществление части полномочий по решению вопросов местного значения в соответствии с заключенными соглашениями</t>
  </si>
  <si>
    <t>77 0 00 Р1406</t>
  </si>
  <si>
    <t>77 0 00 П1306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</si>
  <si>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</si>
  <si>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</si>
  <si>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</si>
  <si>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13 0 00 00000</t>
  </si>
  <si>
    <t>13 0 00 92305</t>
  </si>
  <si>
    <t>77 0 00 20500</t>
  </si>
  <si>
    <t>Руководитель контрольно-счетной палаты, его заместители и аудиторы</t>
  </si>
  <si>
    <t>77 0 00 77265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</si>
  <si>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</si>
  <si>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Обеспечение отдыха, организация и обеспечение  оздоровления детей в каникулярное время в муниципальных организациях отдыха детей и их оздоровления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</si>
  <si>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</si>
  <si>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77 0 00 79265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</si>
  <si>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</si>
  <si>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</si>
  <si>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</si>
  <si>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</si>
  <si>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Защита населения и территории  от  чрезвычайных ситуаций природного и техногенного характера, пожарная безопасность</t>
  </si>
  <si>
    <t>Организация отдыха, оздоровления, занятости детей и подростков</t>
  </si>
  <si>
    <t>77 0 00 00702</t>
  </si>
  <si>
    <t>77 0 00 00704</t>
  </si>
  <si>
    <t>Обеспечение выплаты заработной платы работникам бюджетной сферы</t>
  </si>
  <si>
    <t>Софинансирование для участия в национальных проектах и государственных программах Российской Федерации, Забайкальского края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</si>
  <si>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</si>
  <si>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</si>
  <si>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</si>
  <si>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</si>
  <si>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</si>
  <si>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 государственных полномочий в сфере труда</t>
  </si>
  <si>
    <t>Организация мероприятий при осуществлении деятельности по обращению с животными без владельцев</t>
  </si>
  <si>
    <t>Подпрограмма "Развитие системы начального общего, основного общего, среднего общего образования"</t>
  </si>
  <si>
    <t>77 0 00 79202</t>
  </si>
  <si>
    <t>Единая субвенция местным бюджетам</t>
  </si>
  <si>
    <t>Мероприятия в области финансовой грамотности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</si>
  <si>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</si>
  <si>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Подпраграмма "Обеспечение реализации муниципальной программы"</t>
  </si>
  <si>
    <t>Муниципальная программа "Управление и распоряжение муниципальной собственностью муниципального района "Карымский район"</t>
  </si>
  <si>
    <t xml:space="preserve">Муниципальная программа "Развитие системы образования муниципального района "Карымский район" </t>
  </si>
  <si>
    <t xml:space="preserve">Муниципальная программа "Социальная поддержка граждан муниципального района "Карымский район" 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</si>
  <si>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</si>
  <si>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</si>
  <si>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</si>
  <si>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</si>
  <si>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</si>
  <si>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02</t>
  </si>
  <si>
    <t>100</t>
  </si>
  <si>
    <t>120</t>
  </si>
  <si>
    <t>04</t>
  </si>
  <si>
    <t>03 0 00 00000</t>
  </si>
  <si>
    <t>03 0 00 20400</t>
  </si>
  <si>
    <t>03 0 00 79206</t>
  </si>
  <si>
    <t>13</t>
  </si>
  <si>
    <t>300</t>
  </si>
  <si>
    <t>320</t>
  </si>
  <si>
    <t>850</t>
  </si>
  <si>
    <t>03</t>
  </si>
  <si>
    <t>07 0 00 00000</t>
  </si>
  <si>
    <t>07 0 00 00247</t>
  </si>
  <si>
    <t>110</t>
  </si>
  <si>
    <t>05</t>
  </si>
  <si>
    <t>07</t>
  </si>
  <si>
    <t>09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</si>
  <si>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</si>
  <si>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</si>
  <si>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</si>
  <si>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</si>
  <si>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</si>
  <si>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</si>
  <si>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</si>
  <si>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600</t>
  </si>
  <si>
    <t>610</t>
  </si>
  <si>
    <t>05 1 00 00515</t>
  </si>
  <si>
    <t>310</t>
  </si>
  <si>
    <t>09 1 00 00000</t>
  </si>
  <si>
    <t>09 1 00 72403</t>
  </si>
  <si>
    <t>09 1 00 72404</t>
  </si>
  <si>
    <t>09 1 00 72411</t>
  </si>
  <si>
    <t>09 1 00 72421</t>
  </si>
  <si>
    <t>09 1 00 72431</t>
  </si>
  <si>
    <t>350</t>
  </si>
  <si>
    <t>06</t>
  </si>
  <si>
    <t>200</t>
  </si>
  <si>
    <t>240</t>
  </si>
  <si>
    <t>500</t>
  </si>
  <si>
    <t>530</t>
  </si>
  <si>
    <t>06 0 00 00000</t>
  </si>
  <si>
    <t>06 4 00 00000</t>
  </si>
  <si>
    <t>06 4 01 00000</t>
  </si>
  <si>
    <t>06 4 01 20400</t>
  </si>
  <si>
    <t>06 4 01 79202</t>
  </si>
  <si>
    <t>870</t>
  </si>
  <si>
    <t>06 4 02 00000</t>
  </si>
  <si>
    <t>06 4 02 00452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</si>
  <si>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</si>
  <si>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</si>
  <si>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</si>
  <si>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</si>
  <si>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</si>
  <si>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</si>
  <si>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</si>
  <si>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</si>
  <si>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01 0 00 00000</t>
  </si>
  <si>
    <t>01 2 00 00000</t>
  </si>
  <si>
    <t>01 2 00 31502</t>
  </si>
  <si>
    <t>540</t>
  </si>
  <si>
    <t>06 3 00 00000</t>
  </si>
  <si>
    <t>06 3 01 00000</t>
  </si>
  <si>
    <t>06 3 01 С1106</t>
  </si>
  <si>
    <t>01 1 00 00000</t>
  </si>
  <si>
    <t>01 1 01 00000</t>
  </si>
  <si>
    <t>01 1 01 90200</t>
  </si>
  <si>
    <t>01 1 02 00000</t>
  </si>
  <si>
    <t>01 1 02 92300</t>
  </si>
  <si>
    <t>01 5 00 00000</t>
  </si>
  <si>
    <t>01 5 00 20400</t>
  </si>
  <si>
    <t>620</t>
  </si>
  <si>
    <t>04 0 00 00000</t>
  </si>
  <si>
    <t>04 1 00 00000</t>
  </si>
  <si>
    <t>04 1 00 00420</t>
  </si>
  <si>
    <t>04 1 00 71201</t>
  </si>
  <si>
    <t>04 1 00 71231</t>
  </si>
  <si>
    <t>04 2 00 00000</t>
  </si>
  <si>
    <t>04 2 00 00421</t>
  </si>
  <si>
    <t>04 2 00 01145</t>
  </si>
  <si>
    <t>04 2 00 71031</t>
  </si>
  <si>
    <t>04 2 00 71218</t>
  </si>
  <si>
    <t>04 2 00 71219</t>
  </si>
  <si>
    <t>04 3 00 00000</t>
  </si>
  <si>
    <t>04 3 00 00423</t>
  </si>
  <si>
    <t>04 3 00 01123</t>
  </si>
  <si>
    <t>630</t>
  </si>
  <si>
    <t>04 3 00 S1101</t>
  </si>
  <si>
    <t>06 5 00 00000</t>
  </si>
  <si>
    <t>06 5 00 00517</t>
  </si>
  <si>
    <t>04 3 00 11432</t>
  </si>
  <si>
    <t>04 3 00 71432</t>
  </si>
  <si>
    <t>04 4 00 00000</t>
  </si>
  <si>
    <t>04 4 00 00452</t>
  </si>
  <si>
    <t>04 4 00 20400</t>
  </si>
  <si>
    <t>04 4 00 79202</t>
  </si>
  <si>
    <t>04 1 00 71230</t>
  </si>
  <si>
    <t>Дополнительная мера социальной поддержки отдельной категории граждан Российиской  Федерации в виде невзимания платы за присмотр и уход за их детьми, осваивающими образовательные программы дошкольного образования в муниципальных  организациях Забайкальского края, осуществляющих образовательную деятельность по образовательным программам дошкольного образования</t>
  </si>
  <si>
    <t>Дополнительная мера социальной поддержки отдельной категории граждан Российиской  Федерации в виде обеспечения льготным питанием их детей,обучающихся в 5-11 классах  в муниципальных общеобразовательных организациях Забайкальского края</t>
  </si>
  <si>
    <t xml:space="preserve">Ведомственная структура расходов бюджета муниципального района "Карымский район" на 2025  год </t>
  </si>
  <si>
    <t>Наименование главного распорядителя средств бюджета муниципального района "Карымский районе", разделов, подразделов, целевых статей и видов расходов</t>
  </si>
  <si>
    <t>Код главного распорядителя средств бюджета</t>
  </si>
  <si>
    <t xml:space="preserve">Коды классификации расходов 
бюджета
</t>
  </si>
  <si>
    <t>Раздел</t>
  </si>
  <si>
    <t>Подраздел</t>
  </si>
  <si>
    <t>Целевая статья</t>
  </si>
  <si>
    <t>Вид расходов</t>
  </si>
  <si>
    <t>(тыс. рублей)</t>
  </si>
  <si>
    <t>Сумма</t>
  </si>
  <si>
    <t xml:space="preserve">Всего </t>
  </si>
  <si>
    <t xml:space="preserve">в том числе 
средства выше-
стоящих бюдже-
тов
</t>
  </si>
  <si>
    <t>Другие вопросы в области социальной политики</t>
  </si>
  <si>
    <t>Реализация мероприятий по проведению капитального ремонта жилых помещений отдельных категорий граждан</t>
  </si>
  <si>
    <t>77 0 00 04927</t>
  </si>
  <si>
    <t>Охрана окружающей среды</t>
  </si>
  <si>
    <t>Другие вопросы в области охраны окружающей среды</t>
  </si>
  <si>
    <t>16 0 00 00000</t>
  </si>
  <si>
    <t>16 0 00 00707</t>
  </si>
  <si>
    <t>Реализация мероприятий в бласти охраны окружающей среды</t>
  </si>
  <si>
    <t>15 0 00 00000</t>
  </si>
  <si>
    <t>Мероприятия в области противодействия терроризму и идеологии экстремизма</t>
  </si>
  <si>
    <t>15 0 00 00219</t>
  </si>
  <si>
    <t xml:space="preserve">Национальная безопасность и правоохранительная деятельность
</t>
  </si>
  <si>
    <t>Другие вопросы в области национальной безопасности и правоохранительной деятельности</t>
  </si>
  <si>
    <t>77 0 00 00706</t>
  </si>
  <si>
    <t>Обеспечение расходов на оплату коммунальных услуг учреждений бюджетной сферы</t>
  </si>
  <si>
    <t>Резервные фонды, иным образом зарезервированные в составе утвержденных бюджетных ассигнований</t>
  </si>
  <si>
    <t>77 0 00 00705</t>
  </si>
  <si>
    <t>Реализация мероприятий по энергосбережению и повышению энергетической эффективности</t>
  </si>
  <si>
    <t xml:space="preserve">к Решению Совета муниципального </t>
  </si>
  <si>
    <t>района "Карымский район"</t>
  </si>
  <si>
    <t>от "___" _________2024 года №________</t>
  </si>
  <si>
    <t>Судебная система</t>
  </si>
  <si>
    <t xml:space="preserve">Муниципальная программа "Профилактика правонарушений на территории муниципального района "Карымский район" </t>
  </si>
  <si>
    <t xml:space="preserve"> Муниципальная программа "Управление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 "</t>
  </si>
  <si>
    <t>Подпрограмма "Обеспечение деятельности Комитета"</t>
  </si>
  <si>
    <t>Муниципальная программа "Обеспечение деятельности администрации муниципального района "Карымский район"</t>
  </si>
  <si>
    <t>Муниципальная программа "Совершенствование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"Карымский район"</t>
  </si>
  <si>
    <t>Основное мероприятие "Осуществление деятельности по ведению бюджетного (бухгалтерского) учета и материально-технического обеспечения  МКУ ЦБО и МТО"</t>
  </si>
  <si>
    <t>Муниципальная программа "Противодействие терроризму и идеологии экстремизма в муниципальном районе "Карымский район"</t>
  </si>
  <si>
    <t>Муниципальная программа "Охрана окружающей среды муниципального района "Карымский район"</t>
  </si>
  <si>
    <t>Подпрограмма "Создание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района"</t>
  </si>
  <si>
    <t>Основное мероприятие "Выравнивание уровня бюджетной обеспеченности поселений района"</t>
  </si>
  <si>
    <t>Подпрограмма "Финансовое обеспечение городских и сельских поселений Карымского района для исполнения переданных полномочий"</t>
  </si>
  <si>
    <t>Основное мероприятие  "Предоставление бюджетам поселений иных межбюджетных трансфертов из районного бюджета на осуществление переданных полномочий"</t>
  </si>
  <si>
    <t>Подпрограмма "Содержание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"Карымский район"</t>
  </si>
  <si>
    <t>Подпрограмма "Развитие системы дополнительного образования, отдыха, оздоровления и занятости детей и подростков"</t>
  </si>
  <si>
    <t>Подпрограмма "Повышение финансовой грамотности населения"</t>
  </si>
  <si>
    <t>Подпрограмма "Обеспечение и совершенствование управления системой образования  и прочие мероприятия в области образования"</t>
  </si>
  <si>
    <t xml:space="preserve"> Муниципальная программа "Управление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</si>
  <si>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</si>
  <si>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04 2 00 71202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</si>
  <si>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</si>
  <si>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</si>
  <si>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14 0 00 00000</t>
  </si>
  <si>
    <t>14 0 00 00703</t>
  </si>
  <si>
    <t>Приложение № 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</si>
</sst>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2">
      <alignment horizontal="left" wrapText="1"/>
    </xf>
    <xf numFmtId="0" fontId="5" fillId="0" borderId="3">
      <alignment vertical="top" wrapText="1"/>
    </xf>
    <xf numFmtId="1" fontId="6" fillId="0" borderId="3">
      <alignment horizontal="center" vertical="top" shrinkToFit="1"/>
    </xf>
    <xf numFmtId="1" fontId="6" fillId="0" borderId="3">
      <alignment horizontal="center" vertical="top" shrinkToFit="1"/>
    </xf>
    <xf numFmtId="0" fontId="7" fillId="0" borderId="3">
      <alignment horizontal="left" wrapText="1"/>
    </xf>
    <xf numFmtId="0" fontId="1" fillId="0" borderId="0"/>
  </cellStyleXfs>
  <cellXfs count="75">
    <xf numFmtId="0" fontId="0" fillId="0" borderId="0" xfId="0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8" fillId="0" borderId="0" xfId="0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justify" wrapText="1"/>
    </xf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12" fillId="0" borderId="0" xfId="0" applyFont="1" applyFill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/>
    <xf numFmtId="49" fontId="9" fillId="0" borderId="1" xfId="2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49" fontId="1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justify"/>
    </xf>
    <xf numFmtId="49" fontId="9" fillId="0" borderId="1" xfId="2" applyNumberFormat="1" applyFont="1" applyFill="1" applyBorder="1" applyAlignment="1">
      <alignment horizontal="left" wrapText="1"/>
    </xf>
    <xf numFmtId="0" fontId="10" fillId="0" borderId="3" xfId="5" applyNumberFormat="1" applyFont="1" applyFill="1" applyAlignment="1" applyProtection="1">
      <alignment horizontal="left" vertical="top" wrapText="1"/>
    </xf>
    <xf numFmtId="0" fontId="9" fillId="0" borderId="1" xfId="9" applyFont="1" applyFill="1" applyBorder="1" applyAlignment="1">
      <alignment horizontal="left" vertical="center" wrapText="1"/>
    </xf>
    <xf numFmtId="0" fontId="10" fillId="0" borderId="4" xfId="8" applyNumberFormat="1" applyFont="1" applyFill="1" applyBorder="1" applyAlignment="1" applyProtection="1">
      <alignment horizontal="left" wrapText="1"/>
    </xf>
    <xf numFmtId="0" fontId="8" fillId="0" borderId="0" xfId="0" applyFont="1" applyFill="1" applyAlignment="1">
      <alignment wrapText="1"/>
    </xf>
    <xf numFmtId="0" fontId="16" fillId="0" borderId="0" xfId="0" applyFont="1" applyAlignment="1">
      <alignment horizontal="right"/>
    </xf>
    <xf numFmtId="0" fontId="9" fillId="2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9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</cellXfs>
  <cellStyles count="10">
    <cellStyle name="xl27" xfId="8"/>
    <cellStyle name="xl31" xfId="5"/>
    <cellStyle name="xl33" xfId="6"/>
    <cellStyle name="xl55" xfId="7"/>
    <cellStyle name="xl73" xfId="4"/>
    <cellStyle name="Обычный" xfId="0" builtinId="0"/>
    <cellStyle name="Обычный 2" xfId="1"/>
    <cellStyle name="Обычный 5" xfId="9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3"/>
  <sheetViews>
    <sheetView tabSelected="1" view="pageBreakPreview" zoomScale="75" zoomScaleNormal="75" zoomScaleSheetLayoutView="75" workbookViewId="0">
      <selection activeCell="A9" sqref="A9:A10"/>
    </sheetView>
  </sheetViews>
  <sheetFormatPr defaultColWidth="9.140625" defaultRowHeight="15.75"/>
  <cols>
    <col min="1" max="1" width="52.5703125" style="34" customWidth="1"/>
    <col min="2" max="2" width="11.7109375" style="35" customWidth="1"/>
    <col min="3" max="3" width="8.5703125" style="1" customWidth="1"/>
    <col min="4" max="4" width="11.85546875" style="1" customWidth="1"/>
    <col min="5" max="5" width="16.7109375" style="36" customWidth="1"/>
    <col min="6" max="6" width="9.7109375" style="1" customWidth="1"/>
    <col min="7" max="7" width="17.140625" style="12" customWidth="1"/>
    <col min="8" max="8" width="13.85546875" style="12" customWidth="1"/>
    <col min="9" max="16384" width="9.140625" style="1"/>
  </cols>
  <sheetData>
    <row r="1" spans="1:8" s="7" customFormat="1" ht="19.5" customHeight="1">
      <c r="A1" s="13"/>
      <c r="B1" s="14"/>
      <c r="C1" s="15"/>
      <c r="D1" s="16"/>
      <c r="E1" s="15"/>
      <c r="F1" s="15"/>
      <c r="G1" s="58"/>
      <c r="H1" s="52" t="s">
        <v>306</v>
      </c>
    </row>
    <row r="2" spans="1:8" s="7" customFormat="1" ht="15.75" customHeight="1">
      <c r="A2" s="15"/>
      <c r="B2" s="15"/>
      <c r="C2" s="51"/>
      <c r="D2" s="17"/>
      <c r="E2" s="17"/>
      <c r="F2" s="17"/>
      <c r="G2" s="59"/>
      <c r="H2" s="52" t="s">
        <v>279</v>
      </c>
    </row>
    <row r="3" spans="1:8" s="7" customFormat="1" ht="15.75" customHeight="1">
      <c r="A3" s="13"/>
      <c r="B3" s="14"/>
      <c r="C3" s="15"/>
      <c r="D3" s="15"/>
      <c r="E3" s="51"/>
      <c r="F3" s="17"/>
      <c r="G3" s="59"/>
      <c r="H3" s="52" t="s">
        <v>280</v>
      </c>
    </row>
    <row r="4" spans="1:8" s="7" customFormat="1" ht="15.75" customHeight="1">
      <c r="A4" s="13"/>
      <c r="B4" s="14"/>
      <c r="C4" s="6"/>
      <c r="D4" s="14"/>
      <c r="E4" s="14"/>
      <c r="F4" s="14"/>
      <c r="G4" s="60"/>
      <c r="H4" s="52" t="s">
        <v>281</v>
      </c>
    </row>
    <row r="5" spans="1:8" s="7" customFormat="1" ht="15.75" customHeight="1">
      <c r="A5" s="13"/>
      <c r="B5" s="14"/>
      <c r="C5" s="6"/>
      <c r="D5" s="14"/>
      <c r="E5" s="14"/>
      <c r="F5" s="14"/>
      <c r="G5" s="60"/>
      <c r="H5" s="52"/>
    </row>
    <row r="6" spans="1:8" s="5" customFormat="1" ht="34.5" customHeight="1">
      <c r="A6" s="65" t="s">
        <v>249</v>
      </c>
      <c r="B6" s="66"/>
      <c r="C6" s="66"/>
      <c r="D6" s="66"/>
      <c r="E6" s="66"/>
      <c r="F6" s="66"/>
      <c r="G6" s="66"/>
      <c r="H6" s="66"/>
    </row>
    <row r="7" spans="1:8" ht="21.75" customHeight="1">
      <c r="A7" s="37"/>
      <c r="B7" s="18"/>
      <c r="C7" s="18"/>
      <c r="D7" s="18"/>
      <c r="E7" s="18"/>
      <c r="F7" s="18"/>
      <c r="G7" s="19"/>
      <c r="H7" s="61"/>
    </row>
    <row r="8" spans="1:8" ht="15.75" customHeight="1">
      <c r="A8" s="38"/>
      <c r="B8" s="38"/>
      <c r="C8" s="38"/>
      <c r="D8" s="38"/>
      <c r="E8" s="38"/>
      <c r="F8" s="38"/>
      <c r="H8" s="15" t="s">
        <v>257</v>
      </c>
    </row>
    <row r="9" spans="1:8" ht="84.75" customHeight="1">
      <c r="A9" s="67" t="s">
        <v>250</v>
      </c>
      <c r="B9" s="67" t="s">
        <v>251</v>
      </c>
      <c r="C9" s="70" t="s">
        <v>252</v>
      </c>
      <c r="D9" s="71"/>
      <c r="E9" s="71"/>
      <c r="F9" s="72"/>
      <c r="G9" s="73" t="s">
        <v>258</v>
      </c>
      <c r="H9" s="74"/>
    </row>
    <row r="10" spans="1:8" ht="94.5" customHeight="1">
      <c r="A10" s="68"/>
      <c r="B10" s="69"/>
      <c r="C10" s="3" t="s">
        <v>253</v>
      </c>
      <c r="D10" s="3" t="s">
        <v>254</v>
      </c>
      <c r="E10" s="3" t="s">
        <v>255</v>
      </c>
      <c r="F10" s="20" t="s">
        <v>256</v>
      </c>
      <c r="G10" s="3" t="s">
        <v>259</v>
      </c>
      <c r="H10" s="4" t="s">
        <v>260</v>
      </c>
    </row>
    <row r="11" spans="1:8" s="12" customFormat="1">
      <c r="A11" s="21">
        <v>1</v>
      </c>
      <c r="B11" s="21">
        <v>2</v>
      </c>
      <c r="C11" s="22">
        <v>3</v>
      </c>
      <c r="D11" s="22">
        <v>4</v>
      </c>
      <c r="E11" s="22">
        <v>5</v>
      </c>
      <c r="F11" s="22">
        <v>6</v>
      </c>
      <c r="G11" s="2">
        <v>7</v>
      </c>
      <c r="H11" s="3">
        <v>8</v>
      </c>
    </row>
    <row r="12" spans="1:8" ht="31.5">
      <c r="A12" s="39" t="s">
        <v>75</v>
      </c>
      <c r="B12" s="40">
        <v>901</v>
      </c>
      <c r="C12" s="2"/>
      <c r="D12" s="2"/>
      <c r="E12" s="41"/>
      <c r="F12" s="2"/>
      <c r="G12" s="62">
        <f>G13+G41+G53+G60+G70+G47</f>
        <v>91800.699999999983</v>
      </c>
      <c r="H12" s="62">
        <f>H13+H41+H53+H60+H70+H47</f>
        <v>24527.599999999999</v>
      </c>
    </row>
    <row r="13" spans="1:8">
      <c r="A13" s="8" t="s">
        <v>0</v>
      </c>
      <c r="B13" s="23"/>
      <c r="C13" s="10" t="s">
        <v>149</v>
      </c>
      <c r="D13" s="10"/>
      <c r="E13" s="24"/>
      <c r="F13" s="10"/>
      <c r="G13" s="62">
        <f>G19+G14+G34</f>
        <v>26918.1</v>
      </c>
      <c r="H13" s="62">
        <f>H19+H14+H34</f>
        <v>2571.8000000000002</v>
      </c>
    </row>
    <row r="14" spans="1:8" ht="47.25">
      <c r="A14" s="8" t="s">
        <v>147</v>
      </c>
      <c r="B14" s="23"/>
      <c r="C14" s="10" t="s">
        <v>149</v>
      </c>
      <c r="D14" s="10" t="s">
        <v>150</v>
      </c>
      <c r="E14" s="24"/>
      <c r="F14" s="10"/>
      <c r="G14" s="62">
        <f t="shared" ref="G14:H17" si="0">G15</f>
        <v>3261</v>
      </c>
      <c r="H14" s="62">
        <f t="shared" si="0"/>
        <v>0</v>
      </c>
    </row>
    <row r="15" spans="1:8">
      <c r="A15" s="8" t="s">
        <v>51</v>
      </c>
      <c r="B15" s="23"/>
      <c r="C15" s="10" t="s">
        <v>149</v>
      </c>
      <c r="D15" s="10" t="s">
        <v>150</v>
      </c>
      <c r="E15" s="24" t="s">
        <v>94</v>
      </c>
      <c r="F15" s="10"/>
      <c r="G15" s="62">
        <f t="shared" si="0"/>
        <v>3261</v>
      </c>
      <c r="H15" s="62">
        <f t="shared" si="0"/>
        <v>0</v>
      </c>
    </row>
    <row r="16" spans="1:8">
      <c r="A16" s="8" t="s">
        <v>15</v>
      </c>
      <c r="B16" s="23"/>
      <c r="C16" s="10" t="s">
        <v>149</v>
      </c>
      <c r="D16" s="10" t="s">
        <v>150</v>
      </c>
      <c r="E16" s="24" t="s">
        <v>95</v>
      </c>
      <c r="F16" s="10"/>
      <c r="G16" s="62">
        <f t="shared" si="0"/>
        <v>3261</v>
      </c>
      <c r="H16" s="62">
        <f t="shared" si="0"/>
        <v>0</v>
      </c>
    </row>
    <row r="17" spans="1:8" ht="78.75">
      <c r="A17" s="8" t="s">
        <v>52</v>
      </c>
      <c r="B17" s="23"/>
      <c r="C17" s="10" t="s">
        <v>149</v>
      </c>
      <c r="D17" s="10" t="s">
        <v>150</v>
      </c>
      <c r="E17" s="24" t="s">
        <v>95</v>
      </c>
      <c r="F17" s="10" t="s">
        <v>151</v>
      </c>
      <c r="G17" s="62">
        <f t="shared" si="0"/>
        <v>3261</v>
      </c>
      <c r="H17" s="62">
        <f t="shared" si="0"/>
        <v>0</v>
      </c>
    </row>
    <row r="18" spans="1:8" ht="31.5">
      <c r="A18" s="8" t="s">
        <v>53</v>
      </c>
      <c r="B18" s="23"/>
      <c r="C18" s="10" t="s">
        <v>149</v>
      </c>
      <c r="D18" s="10" t="s">
        <v>150</v>
      </c>
      <c r="E18" s="24" t="s">
        <v>95</v>
      </c>
      <c r="F18" s="10" t="s">
        <v>152</v>
      </c>
      <c r="G18" s="62">
        <v>3261</v>
      </c>
      <c r="H18" s="62">
        <v>0</v>
      </c>
    </row>
    <row r="19" spans="1:8" ht="63">
      <c r="A19" s="8" t="s">
        <v>146</v>
      </c>
      <c r="B19" s="23"/>
      <c r="C19" s="10" t="s">
        <v>149</v>
      </c>
      <c r="D19" s="10" t="s">
        <v>153</v>
      </c>
      <c r="E19" s="24"/>
      <c r="F19" s="10"/>
      <c r="G19" s="62">
        <f>G20+G27</f>
        <v>23444.6</v>
      </c>
      <c r="H19" s="62">
        <f>H20+H27</f>
        <v>2571.8000000000002</v>
      </c>
    </row>
    <row r="20" spans="1:8" ht="47.25">
      <c r="A20" s="8" t="s">
        <v>286</v>
      </c>
      <c r="B20" s="23"/>
      <c r="C20" s="10" t="s">
        <v>149</v>
      </c>
      <c r="D20" s="10" t="s">
        <v>153</v>
      </c>
      <c r="E20" s="24" t="s">
        <v>154</v>
      </c>
      <c r="F20" s="10"/>
      <c r="G20" s="62">
        <f>G21+G24</f>
        <v>15636.099999999999</v>
      </c>
      <c r="H20" s="62">
        <f>H21+H24</f>
        <v>833.8</v>
      </c>
    </row>
    <row r="21" spans="1:8">
      <c r="A21" s="8" t="s">
        <v>1</v>
      </c>
      <c r="B21" s="23"/>
      <c r="C21" s="10" t="s">
        <v>149</v>
      </c>
      <c r="D21" s="10" t="s">
        <v>153</v>
      </c>
      <c r="E21" s="24" t="s">
        <v>155</v>
      </c>
      <c r="F21" s="10"/>
      <c r="G21" s="62">
        <f t="shared" ref="G21:H22" si="1">G22</f>
        <v>14802.3</v>
      </c>
      <c r="H21" s="62">
        <f t="shared" si="1"/>
        <v>0</v>
      </c>
    </row>
    <row r="22" spans="1:8" ht="78.75">
      <c r="A22" s="8" t="s">
        <v>52</v>
      </c>
      <c r="B22" s="9"/>
      <c r="C22" s="10" t="s">
        <v>149</v>
      </c>
      <c r="D22" s="10" t="s">
        <v>153</v>
      </c>
      <c r="E22" s="24" t="s">
        <v>155</v>
      </c>
      <c r="F22" s="10" t="s">
        <v>151</v>
      </c>
      <c r="G22" s="62">
        <f t="shared" si="1"/>
        <v>14802.3</v>
      </c>
      <c r="H22" s="62">
        <f t="shared" si="1"/>
        <v>0</v>
      </c>
    </row>
    <row r="23" spans="1:8" ht="31.5">
      <c r="A23" s="8" t="s">
        <v>53</v>
      </c>
      <c r="B23" s="9"/>
      <c r="C23" s="10" t="s">
        <v>149</v>
      </c>
      <c r="D23" s="10" t="s">
        <v>153</v>
      </c>
      <c r="E23" s="24" t="s">
        <v>155</v>
      </c>
      <c r="F23" s="10" t="s">
        <v>152</v>
      </c>
      <c r="G23" s="62">
        <v>14802.3</v>
      </c>
      <c r="H23" s="62">
        <v>0</v>
      </c>
    </row>
    <row r="24" spans="1:8" ht="31.5">
      <c r="A24" s="8" t="s">
        <v>134</v>
      </c>
      <c r="B24" s="9"/>
      <c r="C24" s="10" t="s">
        <v>149</v>
      </c>
      <c r="D24" s="10" t="s">
        <v>153</v>
      </c>
      <c r="E24" s="24" t="s">
        <v>156</v>
      </c>
      <c r="F24" s="10"/>
      <c r="G24" s="62">
        <f t="shared" ref="G24:H25" si="2">G25</f>
        <v>833.8</v>
      </c>
      <c r="H24" s="62">
        <f t="shared" si="2"/>
        <v>833.8</v>
      </c>
    </row>
    <row r="25" spans="1:8" ht="78.75">
      <c r="A25" s="8" t="s">
        <v>52</v>
      </c>
      <c r="B25" s="9"/>
      <c r="C25" s="10" t="s">
        <v>149</v>
      </c>
      <c r="D25" s="10" t="s">
        <v>153</v>
      </c>
      <c r="E25" s="24" t="s">
        <v>156</v>
      </c>
      <c r="F25" s="10" t="s">
        <v>151</v>
      </c>
      <c r="G25" s="62">
        <f t="shared" si="2"/>
        <v>833.8</v>
      </c>
      <c r="H25" s="62">
        <f t="shared" si="2"/>
        <v>833.8</v>
      </c>
    </row>
    <row r="26" spans="1:8" ht="31.5">
      <c r="A26" s="8" t="s">
        <v>53</v>
      </c>
      <c r="B26" s="9"/>
      <c r="C26" s="10" t="s">
        <v>149</v>
      </c>
      <c r="D26" s="10" t="s">
        <v>153</v>
      </c>
      <c r="E26" s="24" t="s">
        <v>156</v>
      </c>
      <c r="F26" s="10" t="s">
        <v>152</v>
      </c>
      <c r="G26" s="62">
        <v>833.8</v>
      </c>
      <c r="H26" s="62">
        <v>833.8</v>
      </c>
    </row>
    <row r="27" spans="1:8">
      <c r="A27" s="8" t="s">
        <v>51</v>
      </c>
      <c r="B27" s="9"/>
      <c r="C27" s="10" t="s">
        <v>149</v>
      </c>
      <c r="D27" s="10" t="s">
        <v>153</v>
      </c>
      <c r="E27" s="24" t="s">
        <v>94</v>
      </c>
      <c r="F27" s="10"/>
      <c r="G27" s="62">
        <f>G28+G31</f>
        <v>7808.5</v>
      </c>
      <c r="H27" s="62">
        <f>H28+H31</f>
        <v>1738</v>
      </c>
    </row>
    <row r="28" spans="1:8">
      <c r="A28" s="8" t="s">
        <v>138</v>
      </c>
      <c r="B28" s="9"/>
      <c r="C28" s="10" t="s">
        <v>149</v>
      </c>
      <c r="D28" s="10" t="s">
        <v>153</v>
      </c>
      <c r="E28" s="25" t="s">
        <v>137</v>
      </c>
      <c r="F28" s="10"/>
      <c r="G28" s="62">
        <f t="shared" ref="G28:H29" si="3">G29</f>
        <v>1738</v>
      </c>
      <c r="H28" s="62">
        <f t="shared" si="3"/>
        <v>1738</v>
      </c>
    </row>
    <row r="29" spans="1:8" ht="78.75">
      <c r="A29" s="8" t="s">
        <v>52</v>
      </c>
      <c r="B29" s="9"/>
      <c r="C29" s="10" t="s">
        <v>149</v>
      </c>
      <c r="D29" s="10" t="s">
        <v>153</v>
      </c>
      <c r="E29" s="25" t="s">
        <v>137</v>
      </c>
      <c r="F29" s="10" t="s">
        <v>151</v>
      </c>
      <c r="G29" s="62">
        <f t="shared" si="3"/>
        <v>1738</v>
      </c>
      <c r="H29" s="62">
        <f t="shared" si="3"/>
        <v>1738</v>
      </c>
    </row>
    <row r="30" spans="1:8" ht="31.5">
      <c r="A30" s="8" t="s">
        <v>53</v>
      </c>
      <c r="B30" s="9"/>
      <c r="C30" s="10" t="s">
        <v>149</v>
      </c>
      <c r="D30" s="10" t="s">
        <v>153</v>
      </c>
      <c r="E30" s="25" t="s">
        <v>137</v>
      </c>
      <c r="F30" s="10" t="s">
        <v>152</v>
      </c>
      <c r="G30" s="62">
        <v>1738</v>
      </c>
      <c r="H30" s="62">
        <v>1738</v>
      </c>
    </row>
    <row r="31" spans="1:8" ht="78.75">
      <c r="A31" s="8" t="s">
        <v>103</v>
      </c>
      <c r="B31" s="9"/>
      <c r="C31" s="10" t="s">
        <v>149</v>
      </c>
      <c r="D31" s="10" t="s">
        <v>153</v>
      </c>
      <c r="E31" s="25" t="s">
        <v>106</v>
      </c>
      <c r="F31" s="10"/>
      <c r="G31" s="62">
        <f t="shared" ref="G31:H32" si="4">G32</f>
        <v>6070.5</v>
      </c>
      <c r="H31" s="62">
        <f t="shared" si="4"/>
        <v>0</v>
      </c>
    </row>
    <row r="32" spans="1:8" ht="78.75">
      <c r="A32" s="8" t="s">
        <v>52</v>
      </c>
      <c r="B32" s="9"/>
      <c r="C32" s="10" t="s">
        <v>149</v>
      </c>
      <c r="D32" s="10" t="s">
        <v>153</v>
      </c>
      <c r="E32" s="25" t="s">
        <v>106</v>
      </c>
      <c r="F32" s="10" t="s">
        <v>151</v>
      </c>
      <c r="G32" s="62">
        <f t="shared" si="4"/>
        <v>6070.5</v>
      </c>
      <c r="H32" s="62">
        <f t="shared" si="4"/>
        <v>0</v>
      </c>
    </row>
    <row r="33" spans="1:8" ht="31.5">
      <c r="A33" s="8" t="s">
        <v>53</v>
      </c>
      <c r="B33" s="9"/>
      <c r="C33" s="10" t="s">
        <v>149</v>
      </c>
      <c r="D33" s="10" t="s">
        <v>153</v>
      </c>
      <c r="E33" s="25" t="s">
        <v>106</v>
      </c>
      <c r="F33" s="10" t="s">
        <v>152</v>
      </c>
      <c r="G33" s="62">
        <v>6070.5</v>
      </c>
      <c r="H33" s="62">
        <v>0</v>
      </c>
    </row>
    <row r="34" spans="1:8">
      <c r="A34" s="8" t="s">
        <v>3</v>
      </c>
      <c r="B34" s="9"/>
      <c r="C34" s="10" t="s">
        <v>149</v>
      </c>
      <c r="D34" s="10" t="s">
        <v>157</v>
      </c>
      <c r="E34" s="25"/>
      <c r="F34" s="10"/>
      <c r="G34" s="62">
        <f t="shared" ref="G34:H35" si="5">G35</f>
        <v>212.5</v>
      </c>
      <c r="H34" s="62">
        <f t="shared" si="5"/>
        <v>0</v>
      </c>
    </row>
    <row r="35" spans="1:8">
      <c r="A35" s="8" t="s">
        <v>51</v>
      </c>
      <c r="B35" s="9"/>
      <c r="C35" s="10" t="s">
        <v>149</v>
      </c>
      <c r="D35" s="10" t="s">
        <v>157</v>
      </c>
      <c r="E35" s="24" t="s">
        <v>94</v>
      </c>
      <c r="F35" s="10"/>
      <c r="G35" s="62">
        <f t="shared" si="5"/>
        <v>212.5</v>
      </c>
      <c r="H35" s="62">
        <f t="shared" si="5"/>
        <v>0</v>
      </c>
    </row>
    <row r="36" spans="1:8">
      <c r="A36" s="8" t="s">
        <v>29</v>
      </c>
      <c r="B36" s="9"/>
      <c r="C36" s="10" t="s">
        <v>149</v>
      </c>
      <c r="D36" s="10" t="s">
        <v>157</v>
      </c>
      <c r="E36" s="24" t="s">
        <v>96</v>
      </c>
      <c r="F36" s="10"/>
      <c r="G36" s="62">
        <f>G37+G39</f>
        <v>212.5</v>
      </c>
      <c r="H36" s="62">
        <f>H37+H39</f>
        <v>0</v>
      </c>
    </row>
    <row r="37" spans="1:8" ht="31.5">
      <c r="A37" s="8" t="s">
        <v>45</v>
      </c>
      <c r="B37" s="9"/>
      <c r="C37" s="10" t="s">
        <v>149</v>
      </c>
      <c r="D37" s="10" t="s">
        <v>157</v>
      </c>
      <c r="E37" s="24" t="s">
        <v>96</v>
      </c>
      <c r="F37" s="10" t="s">
        <v>158</v>
      </c>
      <c r="G37" s="62">
        <f>G38</f>
        <v>34.5</v>
      </c>
      <c r="H37" s="62">
        <f>H38</f>
        <v>0</v>
      </c>
    </row>
    <row r="38" spans="1:8" ht="31.5">
      <c r="A38" s="8" t="s">
        <v>122</v>
      </c>
      <c r="B38" s="9"/>
      <c r="C38" s="10" t="s">
        <v>149</v>
      </c>
      <c r="D38" s="10" t="s">
        <v>157</v>
      </c>
      <c r="E38" s="24" t="s">
        <v>96</v>
      </c>
      <c r="F38" s="10" t="s">
        <v>159</v>
      </c>
      <c r="G38" s="62">
        <v>34.5</v>
      </c>
      <c r="H38" s="62">
        <v>0</v>
      </c>
    </row>
    <row r="39" spans="1:8">
      <c r="A39" s="8" t="s">
        <v>32</v>
      </c>
      <c r="B39" s="9"/>
      <c r="C39" s="10" t="s">
        <v>149</v>
      </c>
      <c r="D39" s="10" t="s">
        <v>157</v>
      </c>
      <c r="E39" s="24" t="s">
        <v>96</v>
      </c>
      <c r="F39" s="10" t="s">
        <v>42</v>
      </c>
      <c r="G39" s="62">
        <f>G40</f>
        <v>178</v>
      </c>
      <c r="H39" s="62">
        <f>H40</f>
        <v>0</v>
      </c>
    </row>
    <row r="40" spans="1:8">
      <c r="A40" s="8" t="s">
        <v>30</v>
      </c>
      <c r="B40" s="9"/>
      <c r="C40" s="10" t="s">
        <v>149</v>
      </c>
      <c r="D40" s="10" t="s">
        <v>157</v>
      </c>
      <c r="E40" s="24" t="s">
        <v>96</v>
      </c>
      <c r="F40" s="10" t="s">
        <v>160</v>
      </c>
      <c r="G40" s="62">
        <v>178</v>
      </c>
      <c r="H40" s="62">
        <v>0</v>
      </c>
    </row>
    <row r="41" spans="1:8" ht="31.5">
      <c r="A41" s="8" t="s">
        <v>14</v>
      </c>
      <c r="B41" s="23"/>
      <c r="C41" s="10" t="s">
        <v>161</v>
      </c>
      <c r="D41" s="10"/>
      <c r="E41" s="24"/>
      <c r="F41" s="10"/>
      <c r="G41" s="62">
        <f t="shared" ref="G41:H45" si="6">G42</f>
        <v>4727.6000000000004</v>
      </c>
      <c r="H41" s="62">
        <f t="shared" si="6"/>
        <v>0</v>
      </c>
    </row>
    <row r="42" spans="1:8" ht="47.25">
      <c r="A42" s="8" t="s">
        <v>123</v>
      </c>
      <c r="B42" s="23"/>
      <c r="C42" s="10" t="s">
        <v>161</v>
      </c>
      <c r="D42" s="10" t="s">
        <v>17</v>
      </c>
      <c r="E42" s="24"/>
      <c r="F42" s="10"/>
      <c r="G42" s="62">
        <f t="shared" si="6"/>
        <v>4727.6000000000004</v>
      </c>
      <c r="H42" s="62">
        <f t="shared" si="6"/>
        <v>0</v>
      </c>
    </row>
    <row r="43" spans="1:8" ht="94.5">
      <c r="A43" s="8" t="s">
        <v>287</v>
      </c>
      <c r="B43" s="23"/>
      <c r="C43" s="10" t="s">
        <v>161</v>
      </c>
      <c r="D43" s="10" t="s">
        <v>17</v>
      </c>
      <c r="E43" s="24" t="s">
        <v>162</v>
      </c>
      <c r="F43" s="10"/>
      <c r="G43" s="62">
        <f>G44</f>
        <v>4727.6000000000004</v>
      </c>
      <c r="H43" s="62">
        <f>H44</f>
        <v>0</v>
      </c>
    </row>
    <row r="44" spans="1:8" ht="47.25">
      <c r="A44" s="8" t="s">
        <v>24</v>
      </c>
      <c r="B44" s="23"/>
      <c r="C44" s="10" t="s">
        <v>161</v>
      </c>
      <c r="D44" s="10" t="s">
        <v>17</v>
      </c>
      <c r="E44" s="24" t="s">
        <v>163</v>
      </c>
      <c r="F44" s="10"/>
      <c r="G44" s="62">
        <f t="shared" si="6"/>
        <v>4727.6000000000004</v>
      </c>
      <c r="H44" s="62">
        <f t="shared" si="6"/>
        <v>0</v>
      </c>
    </row>
    <row r="45" spans="1:8" ht="78.75">
      <c r="A45" s="8" t="s">
        <v>52</v>
      </c>
      <c r="B45" s="9"/>
      <c r="C45" s="10" t="s">
        <v>161</v>
      </c>
      <c r="D45" s="10" t="s">
        <v>17</v>
      </c>
      <c r="E45" s="24" t="s">
        <v>163</v>
      </c>
      <c r="F45" s="10" t="s">
        <v>151</v>
      </c>
      <c r="G45" s="62">
        <f t="shared" si="6"/>
        <v>4727.6000000000004</v>
      </c>
      <c r="H45" s="62">
        <f t="shared" si="6"/>
        <v>0</v>
      </c>
    </row>
    <row r="46" spans="1:8" ht="31.5">
      <c r="A46" s="8" t="s">
        <v>121</v>
      </c>
      <c r="B46" s="23"/>
      <c r="C46" s="10" t="s">
        <v>161</v>
      </c>
      <c r="D46" s="10" t="s">
        <v>17</v>
      </c>
      <c r="E46" s="24" t="s">
        <v>163</v>
      </c>
      <c r="F46" s="10" t="s">
        <v>164</v>
      </c>
      <c r="G46" s="62">
        <v>4727.6000000000004</v>
      </c>
      <c r="H46" s="62">
        <v>0</v>
      </c>
    </row>
    <row r="47" spans="1:8">
      <c r="A47" s="8" t="s">
        <v>4</v>
      </c>
      <c r="B47" s="23"/>
      <c r="C47" s="10" t="s">
        <v>153</v>
      </c>
      <c r="D47" s="10"/>
      <c r="E47" s="25"/>
      <c r="F47" s="10"/>
      <c r="G47" s="62">
        <f t="shared" ref="G47:H51" si="7">G48</f>
        <v>140.4</v>
      </c>
      <c r="H47" s="62">
        <f t="shared" si="7"/>
        <v>140.4</v>
      </c>
    </row>
    <row r="48" spans="1:8" ht="18.75" customHeight="1">
      <c r="A48" s="8" t="s">
        <v>88</v>
      </c>
      <c r="B48" s="23"/>
      <c r="C48" s="26" t="s">
        <v>153</v>
      </c>
      <c r="D48" s="26" t="s">
        <v>165</v>
      </c>
      <c r="E48" s="24"/>
      <c r="F48" s="10"/>
      <c r="G48" s="62">
        <f t="shared" si="7"/>
        <v>140.4</v>
      </c>
      <c r="H48" s="62">
        <f t="shared" si="7"/>
        <v>140.4</v>
      </c>
    </row>
    <row r="49" spans="1:8">
      <c r="A49" s="8" t="s">
        <v>62</v>
      </c>
      <c r="B49" s="23"/>
      <c r="C49" s="26" t="s">
        <v>153</v>
      </c>
      <c r="D49" s="26" t="s">
        <v>165</v>
      </c>
      <c r="E49" s="24" t="s">
        <v>94</v>
      </c>
      <c r="F49" s="10"/>
      <c r="G49" s="62">
        <f t="shared" si="7"/>
        <v>140.4</v>
      </c>
      <c r="H49" s="62">
        <f t="shared" si="7"/>
        <v>140.4</v>
      </c>
    </row>
    <row r="50" spans="1:8" ht="63">
      <c r="A50" s="8" t="s">
        <v>120</v>
      </c>
      <c r="B50" s="23"/>
      <c r="C50" s="26" t="s">
        <v>153</v>
      </c>
      <c r="D50" s="26" t="s">
        <v>165</v>
      </c>
      <c r="E50" s="24" t="s">
        <v>118</v>
      </c>
      <c r="F50" s="10"/>
      <c r="G50" s="62">
        <f t="shared" si="7"/>
        <v>140.4</v>
      </c>
      <c r="H50" s="62">
        <f t="shared" si="7"/>
        <v>140.4</v>
      </c>
    </row>
    <row r="51" spans="1:8" ht="78.75">
      <c r="A51" s="8" t="s">
        <v>52</v>
      </c>
      <c r="B51" s="23"/>
      <c r="C51" s="26" t="s">
        <v>153</v>
      </c>
      <c r="D51" s="26" t="s">
        <v>165</v>
      </c>
      <c r="E51" s="24" t="s">
        <v>118</v>
      </c>
      <c r="F51" s="10" t="s">
        <v>151</v>
      </c>
      <c r="G51" s="62">
        <f t="shared" si="7"/>
        <v>140.4</v>
      </c>
      <c r="H51" s="62">
        <f t="shared" si="7"/>
        <v>140.4</v>
      </c>
    </row>
    <row r="52" spans="1:8" ht="31.5">
      <c r="A52" s="8" t="s">
        <v>53</v>
      </c>
      <c r="B52" s="23"/>
      <c r="C52" s="26" t="s">
        <v>153</v>
      </c>
      <c r="D52" s="26" t="s">
        <v>165</v>
      </c>
      <c r="E52" s="24" t="s">
        <v>118</v>
      </c>
      <c r="F52" s="10" t="s">
        <v>152</v>
      </c>
      <c r="G52" s="62">
        <v>140.4</v>
      </c>
      <c r="H52" s="62">
        <v>140.4</v>
      </c>
    </row>
    <row r="53" spans="1:8">
      <c r="A53" s="8" t="s">
        <v>5</v>
      </c>
      <c r="B53" s="23"/>
      <c r="C53" s="10" t="s">
        <v>166</v>
      </c>
      <c r="D53" s="10"/>
      <c r="E53" s="24"/>
      <c r="F53" s="10"/>
      <c r="G53" s="62">
        <f t="shared" ref="G53:H58" si="8">G54</f>
        <v>5364.3</v>
      </c>
      <c r="H53" s="62">
        <f t="shared" si="8"/>
        <v>5364.3</v>
      </c>
    </row>
    <row r="54" spans="1:8">
      <c r="A54" s="8" t="s">
        <v>71</v>
      </c>
      <c r="B54" s="23"/>
      <c r="C54" s="10" t="s">
        <v>166</v>
      </c>
      <c r="D54" s="10" t="s">
        <v>167</v>
      </c>
      <c r="E54" s="24"/>
      <c r="F54" s="10"/>
      <c r="G54" s="62">
        <f t="shared" si="8"/>
        <v>5364.3</v>
      </c>
      <c r="H54" s="62">
        <f t="shared" si="8"/>
        <v>5364.3</v>
      </c>
    </row>
    <row r="55" spans="1:8" ht="37.5" customHeight="1">
      <c r="A55" s="8" t="s">
        <v>144</v>
      </c>
      <c r="B55" s="9"/>
      <c r="C55" s="10" t="s">
        <v>166</v>
      </c>
      <c r="D55" s="10" t="s">
        <v>167</v>
      </c>
      <c r="E55" s="24" t="s">
        <v>168</v>
      </c>
      <c r="F55" s="10"/>
      <c r="G55" s="62">
        <f t="shared" si="8"/>
        <v>5364.3</v>
      </c>
      <c r="H55" s="62">
        <f t="shared" si="8"/>
        <v>5364.3</v>
      </c>
    </row>
    <row r="56" spans="1:8" ht="31.5">
      <c r="A56" s="8" t="s">
        <v>72</v>
      </c>
      <c r="B56" s="9"/>
      <c r="C56" s="10" t="s">
        <v>166</v>
      </c>
      <c r="D56" s="10" t="s">
        <v>167</v>
      </c>
      <c r="E56" s="24" t="s">
        <v>169</v>
      </c>
      <c r="F56" s="10"/>
      <c r="G56" s="62">
        <f t="shared" si="8"/>
        <v>5364.3</v>
      </c>
      <c r="H56" s="62">
        <f t="shared" si="8"/>
        <v>5364.3</v>
      </c>
    </row>
    <row r="57" spans="1:8" ht="50.25" customHeight="1">
      <c r="A57" s="8" t="s">
        <v>25</v>
      </c>
      <c r="B57" s="23"/>
      <c r="C57" s="10" t="s">
        <v>166</v>
      </c>
      <c r="D57" s="10" t="s">
        <v>167</v>
      </c>
      <c r="E57" s="24" t="s">
        <v>170</v>
      </c>
      <c r="F57" s="10"/>
      <c r="G57" s="62">
        <f>G58</f>
        <v>5364.3</v>
      </c>
      <c r="H57" s="62">
        <f>H58</f>
        <v>5364.3</v>
      </c>
    </row>
    <row r="58" spans="1:8" ht="78.75">
      <c r="A58" s="8" t="s">
        <v>52</v>
      </c>
      <c r="B58" s="9"/>
      <c r="C58" s="10" t="s">
        <v>166</v>
      </c>
      <c r="D58" s="10" t="s">
        <v>167</v>
      </c>
      <c r="E58" s="24" t="s">
        <v>170</v>
      </c>
      <c r="F58" s="10" t="s">
        <v>151</v>
      </c>
      <c r="G58" s="62">
        <f t="shared" si="8"/>
        <v>5364.3</v>
      </c>
      <c r="H58" s="62">
        <f t="shared" si="8"/>
        <v>5364.3</v>
      </c>
    </row>
    <row r="59" spans="1:8" ht="31.5">
      <c r="A59" s="8" t="s">
        <v>53</v>
      </c>
      <c r="B59" s="9"/>
      <c r="C59" s="10" t="s">
        <v>166</v>
      </c>
      <c r="D59" s="10" t="s">
        <v>167</v>
      </c>
      <c r="E59" s="24" t="s">
        <v>170</v>
      </c>
      <c r="F59" s="10" t="s">
        <v>152</v>
      </c>
      <c r="G59" s="62">
        <v>5364.3</v>
      </c>
      <c r="H59" s="62">
        <v>5364.3</v>
      </c>
    </row>
    <row r="60" spans="1:8">
      <c r="A60" s="8" t="s">
        <v>131</v>
      </c>
      <c r="B60" s="23"/>
      <c r="C60" s="10" t="s">
        <v>171</v>
      </c>
      <c r="D60" s="10"/>
      <c r="E60" s="24"/>
      <c r="F60" s="10"/>
      <c r="G60" s="62">
        <f t="shared" ref="G60:H62" si="9">G61</f>
        <v>36116.199999999997</v>
      </c>
      <c r="H60" s="62">
        <f t="shared" si="9"/>
        <v>0</v>
      </c>
    </row>
    <row r="61" spans="1:8">
      <c r="A61" s="8" t="s">
        <v>66</v>
      </c>
      <c r="B61" s="23"/>
      <c r="C61" s="10" t="s">
        <v>171</v>
      </c>
      <c r="D61" s="10" t="s">
        <v>149</v>
      </c>
      <c r="E61" s="24"/>
      <c r="F61" s="10"/>
      <c r="G61" s="62">
        <f>G62</f>
        <v>36116.199999999997</v>
      </c>
      <c r="H61" s="62">
        <f>H62</f>
        <v>0</v>
      </c>
    </row>
    <row r="62" spans="1:8" ht="50.25" customHeight="1">
      <c r="A62" s="8" t="s">
        <v>145</v>
      </c>
      <c r="B62" s="23"/>
      <c r="C62" s="10" t="s">
        <v>171</v>
      </c>
      <c r="D62" s="10" t="s">
        <v>149</v>
      </c>
      <c r="E62" s="24" t="s">
        <v>172</v>
      </c>
      <c r="F62" s="10"/>
      <c r="G62" s="62">
        <f t="shared" si="9"/>
        <v>36116.199999999997</v>
      </c>
      <c r="H62" s="62">
        <f t="shared" si="9"/>
        <v>0</v>
      </c>
    </row>
    <row r="63" spans="1:8" ht="31.5">
      <c r="A63" s="8" t="s">
        <v>89</v>
      </c>
      <c r="B63" s="23"/>
      <c r="C63" s="10" t="s">
        <v>171</v>
      </c>
      <c r="D63" s="10" t="s">
        <v>149</v>
      </c>
      <c r="E63" s="24" t="s">
        <v>173</v>
      </c>
      <c r="F63" s="10"/>
      <c r="G63" s="62">
        <f>G64+G67</f>
        <v>36116.199999999997</v>
      </c>
      <c r="H63" s="62">
        <f>H64+H67</f>
        <v>0</v>
      </c>
    </row>
    <row r="64" spans="1:8">
      <c r="A64" s="8" t="s">
        <v>68</v>
      </c>
      <c r="B64" s="23"/>
      <c r="C64" s="10" t="s">
        <v>171</v>
      </c>
      <c r="D64" s="10" t="s">
        <v>149</v>
      </c>
      <c r="E64" s="24" t="s">
        <v>174</v>
      </c>
      <c r="F64" s="10"/>
      <c r="G64" s="62">
        <f t="shared" ref="G64:H65" si="10">G65</f>
        <v>34566.199999999997</v>
      </c>
      <c r="H64" s="62">
        <f t="shared" si="10"/>
        <v>0</v>
      </c>
    </row>
    <row r="65" spans="1:8" ht="36" customHeight="1">
      <c r="A65" s="8" t="s">
        <v>60</v>
      </c>
      <c r="B65" s="23"/>
      <c r="C65" s="10" t="s">
        <v>171</v>
      </c>
      <c r="D65" s="10" t="s">
        <v>149</v>
      </c>
      <c r="E65" s="24" t="s">
        <v>174</v>
      </c>
      <c r="F65" s="10" t="s">
        <v>175</v>
      </c>
      <c r="G65" s="62">
        <f t="shared" si="10"/>
        <v>34566.199999999997</v>
      </c>
      <c r="H65" s="62">
        <f t="shared" si="10"/>
        <v>0</v>
      </c>
    </row>
    <row r="66" spans="1:8">
      <c r="A66" s="8" t="s">
        <v>34</v>
      </c>
      <c r="B66" s="23"/>
      <c r="C66" s="10" t="s">
        <v>171</v>
      </c>
      <c r="D66" s="10" t="s">
        <v>149</v>
      </c>
      <c r="E66" s="24" t="s">
        <v>174</v>
      </c>
      <c r="F66" s="10" t="s">
        <v>176</v>
      </c>
      <c r="G66" s="62">
        <v>34566.199999999997</v>
      </c>
      <c r="H66" s="62">
        <v>0</v>
      </c>
    </row>
    <row r="67" spans="1:8">
      <c r="A67" s="8" t="s">
        <v>69</v>
      </c>
      <c r="B67" s="23"/>
      <c r="C67" s="10" t="s">
        <v>171</v>
      </c>
      <c r="D67" s="10" t="s">
        <v>149</v>
      </c>
      <c r="E67" s="24" t="s">
        <v>177</v>
      </c>
      <c r="F67" s="10"/>
      <c r="G67" s="62">
        <f t="shared" ref="G67:H68" si="11">G68</f>
        <v>1550</v>
      </c>
      <c r="H67" s="62">
        <f t="shared" si="11"/>
        <v>0</v>
      </c>
    </row>
    <row r="68" spans="1:8" ht="38.25" customHeight="1">
      <c r="A68" s="8" t="s">
        <v>60</v>
      </c>
      <c r="B68" s="23"/>
      <c r="C68" s="10" t="s">
        <v>171</v>
      </c>
      <c r="D68" s="10" t="s">
        <v>149</v>
      </c>
      <c r="E68" s="24" t="s">
        <v>177</v>
      </c>
      <c r="F68" s="10" t="s">
        <v>175</v>
      </c>
      <c r="G68" s="62">
        <f t="shared" si="11"/>
        <v>1550</v>
      </c>
      <c r="H68" s="62">
        <f t="shared" si="11"/>
        <v>0</v>
      </c>
    </row>
    <row r="69" spans="1:8">
      <c r="A69" s="8" t="s">
        <v>34</v>
      </c>
      <c r="B69" s="23"/>
      <c r="C69" s="10" t="s">
        <v>171</v>
      </c>
      <c r="D69" s="10" t="s">
        <v>149</v>
      </c>
      <c r="E69" s="24" t="s">
        <v>177</v>
      </c>
      <c r="F69" s="10" t="s">
        <v>176</v>
      </c>
      <c r="G69" s="62">
        <v>1550</v>
      </c>
      <c r="H69" s="62">
        <v>0</v>
      </c>
    </row>
    <row r="70" spans="1:8">
      <c r="A70" s="8" t="s">
        <v>10</v>
      </c>
      <c r="B70" s="23"/>
      <c r="C70" s="10" t="s">
        <v>17</v>
      </c>
      <c r="D70" s="10"/>
      <c r="E70" s="24"/>
      <c r="F70" s="10"/>
      <c r="G70" s="62">
        <f>G71+G76+G84</f>
        <v>18534.099999999999</v>
      </c>
      <c r="H70" s="62">
        <f>H71+H76+H84</f>
        <v>16451.099999999999</v>
      </c>
    </row>
    <row r="71" spans="1:8">
      <c r="A71" s="8" t="s">
        <v>11</v>
      </c>
      <c r="B71" s="23"/>
      <c r="C71" s="10" t="s">
        <v>17</v>
      </c>
      <c r="D71" s="10" t="s">
        <v>149</v>
      </c>
      <c r="E71" s="24"/>
      <c r="F71" s="10"/>
      <c r="G71" s="62">
        <f t="shared" ref="G71:H74" si="12">G72</f>
        <v>2079.3000000000002</v>
      </c>
      <c r="H71" s="62">
        <f t="shared" si="12"/>
        <v>0</v>
      </c>
    </row>
    <row r="72" spans="1:8">
      <c r="A72" s="8" t="s">
        <v>62</v>
      </c>
      <c r="B72" s="23"/>
      <c r="C72" s="10" t="s">
        <v>17</v>
      </c>
      <c r="D72" s="10" t="s">
        <v>149</v>
      </c>
      <c r="E72" s="24" t="s">
        <v>94</v>
      </c>
      <c r="F72" s="10"/>
      <c r="G72" s="62">
        <f t="shared" si="12"/>
        <v>2079.3000000000002</v>
      </c>
      <c r="H72" s="62">
        <f t="shared" si="12"/>
        <v>0</v>
      </c>
    </row>
    <row r="73" spans="1:8">
      <c r="A73" s="8" t="s">
        <v>63</v>
      </c>
      <c r="B73" s="23"/>
      <c r="C73" s="10" t="s">
        <v>17</v>
      </c>
      <c r="D73" s="10" t="s">
        <v>149</v>
      </c>
      <c r="E73" s="24" t="s">
        <v>97</v>
      </c>
      <c r="F73" s="10"/>
      <c r="G73" s="62">
        <f t="shared" si="12"/>
        <v>2079.3000000000002</v>
      </c>
      <c r="H73" s="62">
        <f t="shared" si="12"/>
        <v>0</v>
      </c>
    </row>
    <row r="74" spans="1:8" ht="15.75" customHeight="1">
      <c r="A74" s="8" t="s">
        <v>45</v>
      </c>
      <c r="B74" s="23"/>
      <c r="C74" s="10" t="s">
        <v>17</v>
      </c>
      <c r="D74" s="10" t="s">
        <v>149</v>
      </c>
      <c r="E74" s="24" t="s">
        <v>97</v>
      </c>
      <c r="F74" s="10" t="s">
        <v>158</v>
      </c>
      <c r="G74" s="62">
        <f t="shared" si="12"/>
        <v>2079.3000000000002</v>
      </c>
      <c r="H74" s="62">
        <f t="shared" si="12"/>
        <v>0</v>
      </c>
    </row>
    <row r="75" spans="1:8" ht="31.5">
      <c r="A75" s="8" t="s">
        <v>35</v>
      </c>
      <c r="B75" s="23"/>
      <c r="C75" s="10" t="s">
        <v>17</v>
      </c>
      <c r="D75" s="10" t="s">
        <v>149</v>
      </c>
      <c r="E75" s="24" t="s">
        <v>97</v>
      </c>
      <c r="F75" s="10" t="s">
        <v>178</v>
      </c>
      <c r="G75" s="62">
        <v>2079.3000000000002</v>
      </c>
      <c r="H75" s="62">
        <v>0</v>
      </c>
    </row>
    <row r="76" spans="1:8">
      <c r="A76" s="8" t="s">
        <v>12</v>
      </c>
      <c r="B76" s="23"/>
      <c r="C76" s="10" t="s">
        <v>17</v>
      </c>
      <c r="D76" s="10" t="s">
        <v>161</v>
      </c>
      <c r="E76" s="24"/>
      <c r="F76" s="10"/>
      <c r="G76" s="62">
        <f>G77</f>
        <v>55.300000000000004</v>
      </c>
      <c r="H76" s="62">
        <f>H77</f>
        <v>51.6</v>
      </c>
    </row>
    <row r="77" spans="1:8">
      <c r="A77" s="8" t="s">
        <v>62</v>
      </c>
      <c r="B77" s="23"/>
      <c r="C77" s="10" t="s">
        <v>17</v>
      </c>
      <c r="D77" s="10" t="s">
        <v>161</v>
      </c>
      <c r="E77" s="24" t="s">
        <v>94</v>
      </c>
      <c r="F77" s="10"/>
      <c r="G77" s="62">
        <f>G78+G81</f>
        <v>55.300000000000004</v>
      </c>
      <c r="H77" s="62">
        <f>H78+H81</f>
        <v>51.6</v>
      </c>
    </row>
    <row r="78" spans="1:8" ht="94.5">
      <c r="A78" s="8" t="s">
        <v>87</v>
      </c>
      <c r="B78" s="2"/>
      <c r="C78" s="10" t="s">
        <v>17</v>
      </c>
      <c r="D78" s="10" t="s">
        <v>161</v>
      </c>
      <c r="E78" s="25" t="s">
        <v>98</v>
      </c>
      <c r="F78" s="10"/>
      <c r="G78" s="62">
        <f t="shared" ref="G78:H79" si="13">G79</f>
        <v>51.6</v>
      </c>
      <c r="H78" s="62">
        <f t="shared" si="13"/>
        <v>51.6</v>
      </c>
    </row>
    <row r="79" spans="1:8">
      <c r="A79" s="8" t="s">
        <v>32</v>
      </c>
      <c r="B79" s="2"/>
      <c r="C79" s="10" t="s">
        <v>17</v>
      </c>
      <c r="D79" s="10" t="s">
        <v>161</v>
      </c>
      <c r="E79" s="25" t="s">
        <v>98</v>
      </c>
      <c r="F79" s="10" t="s">
        <v>42</v>
      </c>
      <c r="G79" s="62">
        <f t="shared" si="13"/>
        <v>51.6</v>
      </c>
      <c r="H79" s="62">
        <f t="shared" si="13"/>
        <v>51.6</v>
      </c>
    </row>
    <row r="80" spans="1:8" ht="63">
      <c r="A80" s="27" t="s">
        <v>117</v>
      </c>
      <c r="B80" s="2"/>
      <c r="C80" s="10" t="s">
        <v>17</v>
      </c>
      <c r="D80" s="10" t="s">
        <v>161</v>
      </c>
      <c r="E80" s="25" t="s">
        <v>98</v>
      </c>
      <c r="F80" s="10" t="s">
        <v>43</v>
      </c>
      <c r="G80" s="62">
        <v>51.6</v>
      </c>
      <c r="H80" s="62">
        <v>51.6</v>
      </c>
    </row>
    <row r="81" spans="1:8" ht="31.5">
      <c r="A81" s="8" t="s">
        <v>37</v>
      </c>
      <c r="B81" s="23"/>
      <c r="C81" s="10" t="s">
        <v>17</v>
      </c>
      <c r="D81" s="10" t="s">
        <v>161</v>
      </c>
      <c r="E81" s="24" t="s">
        <v>107</v>
      </c>
      <c r="F81" s="10"/>
      <c r="G81" s="62">
        <f t="shared" ref="G81:H81" si="14">G82</f>
        <v>3.7</v>
      </c>
      <c r="H81" s="62">
        <f t="shared" si="14"/>
        <v>0</v>
      </c>
    </row>
    <row r="82" spans="1:8" ht="17.25" customHeight="1">
      <c r="A82" s="8" t="s">
        <v>45</v>
      </c>
      <c r="B82" s="23"/>
      <c r="C82" s="10" t="s">
        <v>17</v>
      </c>
      <c r="D82" s="10" t="s">
        <v>161</v>
      </c>
      <c r="E82" s="24" t="s">
        <v>107</v>
      </c>
      <c r="F82" s="10" t="s">
        <v>158</v>
      </c>
      <c r="G82" s="62">
        <f>G83</f>
        <v>3.7</v>
      </c>
      <c r="H82" s="62">
        <f>H83</f>
        <v>0</v>
      </c>
    </row>
    <row r="83" spans="1:8" ht="31.5">
      <c r="A83" s="8" t="s">
        <v>35</v>
      </c>
      <c r="B83" s="23"/>
      <c r="C83" s="10" t="s">
        <v>17</v>
      </c>
      <c r="D83" s="10" t="s">
        <v>161</v>
      </c>
      <c r="E83" s="24" t="s">
        <v>107</v>
      </c>
      <c r="F83" s="10" t="s">
        <v>178</v>
      </c>
      <c r="G83" s="62">
        <v>3.7</v>
      </c>
      <c r="H83" s="62">
        <v>0</v>
      </c>
    </row>
    <row r="84" spans="1:8">
      <c r="A84" s="8" t="s">
        <v>21</v>
      </c>
      <c r="B84" s="23"/>
      <c r="C84" s="10" t="s">
        <v>17</v>
      </c>
      <c r="D84" s="10" t="s">
        <v>153</v>
      </c>
      <c r="E84" s="24"/>
      <c r="F84" s="10"/>
      <c r="G84" s="62">
        <f t="shared" ref="G84:H85" si="15">G85</f>
        <v>16399.5</v>
      </c>
      <c r="H84" s="62">
        <f t="shared" si="15"/>
        <v>16399.5</v>
      </c>
    </row>
    <row r="85" spans="1:8" ht="36" customHeight="1">
      <c r="A85" s="8" t="s">
        <v>144</v>
      </c>
      <c r="B85" s="9"/>
      <c r="C85" s="10" t="s">
        <v>17</v>
      </c>
      <c r="D85" s="10" t="s">
        <v>153</v>
      </c>
      <c r="E85" s="24" t="s">
        <v>168</v>
      </c>
      <c r="F85" s="10"/>
      <c r="G85" s="62">
        <f t="shared" si="15"/>
        <v>16399.5</v>
      </c>
      <c r="H85" s="62">
        <f t="shared" si="15"/>
        <v>16399.5</v>
      </c>
    </row>
    <row r="86" spans="1:8" ht="31.5">
      <c r="A86" s="8" t="s">
        <v>73</v>
      </c>
      <c r="B86" s="23"/>
      <c r="C86" s="10" t="s">
        <v>17</v>
      </c>
      <c r="D86" s="10" t="s">
        <v>153</v>
      </c>
      <c r="E86" s="24" t="s">
        <v>179</v>
      </c>
      <c r="F86" s="10"/>
      <c r="G86" s="62">
        <f>G87+G90+G93+G96+G99</f>
        <v>16399.5</v>
      </c>
      <c r="H86" s="62">
        <f>H87+H90+H93+H96+H99</f>
        <v>16399.5</v>
      </c>
    </row>
    <row r="87" spans="1:8" ht="110.25">
      <c r="A87" s="8" t="s">
        <v>38</v>
      </c>
      <c r="B87" s="23"/>
      <c r="C87" s="10" t="s">
        <v>17</v>
      </c>
      <c r="D87" s="10" t="s">
        <v>153</v>
      </c>
      <c r="E87" s="24" t="s">
        <v>180</v>
      </c>
      <c r="F87" s="10"/>
      <c r="G87" s="62">
        <f t="shared" ref="G87:H88" si="16">G88</f>
        <v>90</v>
      </c>
      <c r="H87" s="62">
        <f t="shared" si="16"/>
        <v>90</v>
      </c>
    </row>
    <row r="88" spans="1:8" ht="19.5" customHeight="1">
      <c r="A88" s="8" t="s">
        <v>45</v>
      </c>
      <c r="B88" s="8"/>
      <c r="C88" s="10" t="s">
        <v>17</v>
      </c>
      <c r="D88" s="10" t="s">
        <v>153</v>
      </c>
      <c r="E88" s="24" t="s">
        <v>180</v>
      </c>
      <c r="F88" s="10" t="s">
        <v>158</v>
      </c>
      <c r="G88" s="62">
        <f t="shared" si="16"/>
        <v>90</v>
      </c>
      <c r="H88" s="62">
        <f t="shared" si="16"/>
        <v>90</v>
      </c>
    </row>
    <row r="89" spans="1:8" ht="31.5">
      <c r="A89" s="8" t="s">
        <v>35</v>
      </c>
      <c r="B89" s="8"/>
      <c r="C89" s="10" t="s">
        <v>17</v>
      </c>
      <c r="D89" s="10" t="s">
        <v>153</v>
      </c>
      <c r="E89" s="24" t="s">
        <v>180</v>
      </c>
      <c r="F89" s="10" t="s">
        <v>178</v>
      </c>
      <c r="G89" s="62">
        <v>90</v>
      </c>
      <c r="H89" s="62">
        <v>90</v>
      </c>
    </row>
    <row r="90" spans="1:8" ht="31.5">
      <c r="A90" s="8" t="s">
        <v>39</v>
      </c>
      <c r="B90" s="23"/>
      <c r="C90" s="10" t="s">
        <v>17</v>
      </c>
      <c r="D90" s="10" t="s">
        <v>153</v>
      </c>
      <c r="E90" s="24" t="s">
        <v>181</v>
      </c>
      <c r="F90" s="10"/>
      <c r="G90" s="62">
        <f t="shared" ref="G90:H91" si="17">G91</f>
        <v>231.5</v>
      </c>
      <c r="H90" s="62">
        <f t="shared" si="17"/>
        <v>231.5</v>
      </c>
    </row>
    <row r="91" spans="1:8" ht="18.75" customHeight="1">
      <c r="A91" s="8" t="s">
        <v>45</v>
      </c>
      <c r="B91" s="8"/>
      <c r="C91" s="10" t="s">
        <v>17</v>
      </c>
      <c r="D91" s="10" t="s">
        <v>153</v>
      </c>
      <c r="E91" s="24" t="s">
        <v>181</v>
      </c>
      <c r="F91" s="10" t="s">
        <v>158</v>
      </c>
      <c r="G91" s="62">
        <f t="shared" si="17"/>
        <v>231.5</v>
      </c>
      <c r="H91" s="62">
        <f t="shared" si="17"/>
        <v>231.5</v>
      </c>
    </row>
    <row r="92" spans="1:8" ht="31.5">
      <c r="A92" s="8" t="s">
        <v>122</v>
      </c>
      <c r="B92" s="23"/>
      <c r="C92" s="10" t="s">
        <v>17</v>
      </c>
      <c r="D92" s="10" t="s">
        <v>153</v>
      </c>
      <c r="E92" s="24" t="s">
        <v>181</v>
      </c>
      <c r="F92" s="10" t="s">
        <v>159</v>
      </c>
      <c r="G92" s="62">
        <v>231.5</v>
      </c>
      <c r="H92" s="62">
        <v>231.5</v>
      </c>
    </row>
    <row r="93" spans="1:8" ht="47.25">
      <c r="A93" s="8" t="s">
        <v>48</v>
      </c>
      <c r="B93" s="23"/>
      <c r="C93" s="10" t="s">
        <v>17</v>
      </c>
      <c r="D93" s="10" t="s">
        <v>153</v>
      </c>
      <c r="E93" s="24" t="s">
        <v>182</v>
      </c>
      <c r="F93" s="10"/>
      <c r="G93" s="62">
        <f t="shared" ref="G93:H94" si="18">G94</f>
        <v>2029.9</v>
      </c>
      <c r="H93" s="62">
        <f t="shared" si="18"/>
        <v>2029.9</v>
      </c>
    </row>
    <row r="94" spans="1:8" ht="21.75" customHeight="1">
      <c r="A94" s="8" t="s">
        <v>45</v>
      </c>
      <c r="B94" s="8"/>
      <c r="C94" s="10" t="s">
        <v>17</v>
      </c>
      <c r="D94" s="10" t="s">
        <v>153</v>
      </c>
      <c r="E94" s="24" t="s">
        <v>182</v>
      </c>
      <c r="F94" s="10" t="s">
        <v>158</v>
      </c>
      <c r="G94" s="62">
        <f t="shared" si="18"/>
        <v>2029.9</v>
      </c>
      <c r="H94" s="62">
        <f t="shared" si="18"/>
        <v>2029.9</v>
      </c>
    </row>
    <row r="95" spans="1:8" ht="31.5">
      <c r="A95" s="8" t="s">
        <v>35</v>
      </c>
      <c r="B95" s="8"/>
      <c r="C95" s="10" t="s">
        <v>17</v>
      </c>
      <c r="D95" s="10" t="s">
        <v>153</v>
      </c>
      <c r="E95" s="24" t="s">
        <v>182</v>
      </c>
      <c r="F95" s="10" t="s">
        <v>178</v>
      </c>
      <c r="G95" s="62">
        <v>2029.9</v>
      </c>
      <c r="H95" s="62">
        <v>2029.9</v>
      </c>
    </row>
    <row r="96" spans="1:8" ht="31.5">
      <c r="A96" s="8" t="s">
        <v>49</v>
      </c>
      <c r="B96" s="23"/>
      <c r="C96" s="10" t="s">
        <v>17</v>
      </c>
      <c r="D96" s="10" t="s">
        <v>153</v>
      </c>
      <c r="E96" s="24" t="s">
        <v>183</v>
      </c>
      <c r="F96" s="10"/>
      <c r="G96" s="62">
        <f t="shared" ref="G96:H97" si="19">G97</f>
        <v>1832.4</v>
      </c>
      <c r="H96" s="62">
        <f t="shared" si="19"/>
        <v>1832.4</v>
      </c>
    </row>
    <row r="97" spans="1:8" ht="23.25" customHeight="1">
      <c r="A97" s="8" t="s">
        <v>45</v>
      </c>
      <c r="B97" s="8"/>
      <c r="C97" s="10" t="s">
        <v>17</v>
      </c>
      <c r="D97" s="10" t="s">
        <v>153</v>
      </c>
      <c r="E97" s="24" t="s">
        <v>183</v>
      </c>
      <c r="F97" s="10" t="s">
        <v>158</v>
      </c>
      <c r="G97" s="62">
        <f t="shared" si="19"/>
        <v>1832.4</v>
      </c>
      <c r="H97" s="62">
        <f t="shared" si="19"/>
        <v>1832.4</v>
      </c>
    </row>
    <row r="98" spans="1:8" ht="31.5">
      <c r="A98" s="8" t="s">
        <v>122</v>
      </c>
      <c r="B98" s="8"/>
      <c r="C98" s="10" t="s">
        <v>17</v>
      </c>
      <c r="D98" s="10" t="s">
        <v>153</v>
      </c>
      <c r="E98" s="24" t="s">
        <v>183</v>
      </c>
      <c r="F98" s="10" t="s">
        <v>159</v>
      </c>
      <c r="G98" s="62">
        <v>1832.4</v>
      </c>
      <c r="H98" s="62">
        <v>1832.4</v>
      </c>
    </row>
    <row r="99" spans="1:8" ht="47.25">
      <c r="A99" s="8" t="s">
        <v>50</v>
      </c>
      <c r="B99" s="8"/>
      <c r="C99" s="10" t="s">
        <v>17</v>
      </c>
      <c r="D99" s="10" t="s">
        <v>153</v>
      </c>
      <c r="E99" s="24" t="s">
        <v>184</v>
      </c>
      <c r="F99" s="10"/>
      <c r="G99" s="62">
        <f t="shared" ref="G99:H100" si="20">G100</f>
        <v>12215.7</v>
      </c>
      <c r="H99" s="62">
        <f t="shared" si="20"/>
        <v>12215.7</v>
      </c>
    </row>
    <row r="100" spans="1:8" ht="22.5" customHeight="1">
      <c r="A100" s="8" t="s">
        <v>45</v>
      </c>
      <c r="B100" s="8"/>
      <c r="C100" s="10" t="s">
        <v>17</v>
      </c>
      <c r="D100" s="10" t="s">
        <v>153</v>
      </c>
      <c r="E100" s="24" t="s">
        <v>184</v>
      </c>
      <c r="F100" s="10" t="s">
        <v>158</v>
      </c>
      <c r="G100" s="62">
        <f t="shared" si="20"/>
        <v>12215.7</v>
      </c>
      <c r="H100" s="62">
        <f t="shared" si="20"/>
        <v>12215.7</v>
      </c>
    </row>
    <row r="101" spans="1:8" ht="31.5">
      <c r="A101" s="8" t="s">
        <v>35</v>
      </c>
      <c r="B101" s="31"/>
      <c r="C101" s="10" t="s">
        <v>17</v>
      </c>
      <c r="D101" s="10" t="s">
        <v>153</v>
      </c>
      <c r="E101" s="24" t="s">
        <v>184</v>
      </c>
      <c r="F101" s="10" t="s">
        <v>178</v>
      </c>
      <c r="G101" s="62">
        <v>12215.7</v>
      </c>
      <c r="H101" s="62">
        <v>12215.7</v>
      </c>
    </row>
    <row r="102" spans="1:8" ht="20.25" customHeight="1">
      <c r="A102" s="39" t="s">
        <v>76</v>
      </c>
      <c r="B102" s="40">
        <v>963</v>
      </c>
      <c r="C102" s="10"/>
      <c r="D102" s="10"/>
      <c r="E102" s="10"/>
      <c r="F102" s="10"/>
      <c r="G102" s="62">
        <f t="shared" ref="G102:H107" si="21">G103</f>
        <v>998</v>
      </c>
      <c r="H102" s="62">
        <f t="shared" si="21"/>
        <v>0</v>
      </c>
    </row>
    <row r="103" spans="1:8">
      <c r="A103" s="8" t="s">
        <v>0</v>
      </c>
      <c r="B103" s="23"/>
      <c r="C103" s="10" t="s">
        <v>149</v>
      </c>
      <c r="D103" s="10"/>
      <c r="E103" s="24"/>
      <c r="F103" s="10"/>
      <c r="G103" s="62">
        <f>G104+G109</f>
        <v>998</v>
      </c>
      <c r="H103" s="62">
        <f>H104+H109</f>
        <v>0</v>
      </c>
    </row>
    <row r="104" spans="1:8" ht="63">
      <c r="A104" s="8" t="s">
        <v>47</v>
      </c>
      <c r="B104" s="31"/>
      <c r="C104" s="10" t="s">
        <v>149</v>
      </c>
      <c r="D104" s="10" t="s">
        <v>161</v>
      </c>
      <c r="E104" s="24"/>
      <c r="F104" s="10"/>
      <c r="G104" s="62">
        <f t="shared" si="21"/>
        <v>920</v>
      </c>
      <c r="H104" s="62">
        <f t="shared" si="21"/>
        <v>0</v>
      </c>
    </row>
    <row r="105" spans="1:8">
      <c r="A105" s="8" t="s">
        <v>51</v>
      </c>
      <c r="B105" s="31"/>
      <c r="C105" s="10" t="s">
        <v>149</v>
      </c>
      <c r="D105" s="10" t="s">
        <v>161</v>
      </c>
      <c r="E105" s="24" t="s">
        <v>94</v>
      </c>
      <c r="F105" s="10"/>
      <c r="G105" s="62">
        <f t="shared" si="21"/>
        <v>920</v>
      </c>
      <c r="H105" s="62">
        <f t="shared" si="21"/>
        <v>0</v>
      </c>
    </row>
    <row r="106" spans="1:8">
      <c r="A106" s="8" t="s">
        <v>1</v>
      </c>
      <c r="B106" s="31"/>
      <c r="C106" s="10" t="s">
        <v>149</v>
      </c>
      <c r="D106" s="10" t="s">
        <v>161</v>
      </c>
      <c r="E106" s="24" t="s">
        <v>99</v>
      </c>
      <c r="F106" s="10"/>
      <c r="G106" s="62">
        <f>G107</f>
        <v>920</v>
      </c>
      <c r="H106" s="62">
        <f>H107</f>
        <v>0</v>
      </c>
    </row>
    <row r="107" spans="1:8" ht="78.75">
      <c r="A107" s="8" t="s">
        <v>52</v>
      </c>
      <c r="B107" s="31"/>
      <c r="C107" s="10" t="s">
        <v>149</v>
      </c>
      <c r="D107" s="10" t="s">
        <v>161</v>
      </c>
      <c r="E107" s="24" t="s">
        <v>99</v>
      </c>
      <c r="F107" s="10" t="s">
        <v>151</v>
      </c>
      <c r="G107" s="62">
        <f t="shared" si="21"/>
        <v>920</v>
      </c>
      <c r="H107" s="62">
        <f t="shared" si="21"/>
        <v>0</v>
      </c>
    </row>
    <row r="108" spans="1:8" ht="31.5">
      <c r="A108" s="8" t="s">
        <v>53</v>
      </c>
      <c r="B108" s="31"/>
      <c r="C108" s="10" t="s">
        <v>149</v>
      </c>
      <c r="D108" s="10" t="s">
        <v>161</v>
      </c>
      <c r="E108" s="24" t="s">
        <v>99</v>
      </c>
      <c r="F108" s="10" t="s">
        <v>152</v>
      </c>
      <c r="G108" s="62">
        <v>920</v>
      </c>
      <c r="H108" s="62">
        <v>0</v>
      </c>
    </row>
    <row r="109" spans="1:8">
      <c r="A109" s="8" t="s">
        <v>3</v>
      </c>
      <c r="B109" s="31"/>
      <c r="C109" s="10" t="s">
        <v>149</v>
      </c>
      <c r="D109" s="10" t="s">
        <v>157</v>
      </c>
      <c r="E109" s="24"/>
      <c r="F109" s="10"/>
      <c r="G109" s="62">
        <f t="shared" ref="G109:H110" si="22">G110</f>
        <v>78</v>
      </c>
      <c r="H109" s="62">
        <f t="shared" si="22"/>
        <v>0</v>
      </c>
    </row>
    <row r="110" spans="1:8">
      <c r="A110" s="8" t="s">
        <v>29</v>
      </c>
      <c r="B110" s="31"/>
      <c r="C110" s="10" t="s">
        <v>149</v>
      </c>
      <c r="D110" s="10" t="s">
        <v>157</v>
      </c>
      <c r="E110" s="24" t="s">
        <v>96</v>
      </c>
      <c r="F110" s="10"/>
      <c r="G110" s="62">
        <f t="shared" si="22"/>
        <v>78</v>
      </c>
      <c r="H110" s="62">
        <f t="shared" si="22"/>
        <v>0</v>
      </c>
    </row>
    <row r="111" spans="1:8" ht="22.5" customHeight="1">
      <c r="A111" s="8" t="s">
        <v>45</v>
      </c>
      <c r="B111" s="31"/>
      <c r="C111" s="10" t="s">
        <v>149</v>
      </c>
      <c r="D111" s="10" t="s">
        <v>157</v>
      </c>
      <c r="E111" s="24" t="s">
        <v>96</v>
      </c>
      <c r="F111" s="10" t="s">
        <v>158</v>
      </c>
      <c r="G111" s="62">
        <f t="shared" ref="G111:H111" si="23">G112</f>
        <v>78</v>
      </c>
      <c r="H111" s="62">
        <f t="shared" si="23"/>
        <v>0</v>
      </c>
    </row>
    <row r="112" spans="1:8">
      <c r="A112" s="8" t="s">
        <v>86</v>
      </c>
      <c r="B112" s="31"/>
      <c r="C112" s="10" t="s">
        <v>149</v>
      </c>
      <c r="D112" s="10" t="s">
        <v>157</v>
      </c>
      <c r="E112" s="24" t="s">
        <v>96</v>
      </c>
      <c r="F112" s="10" t="s">
        <v>185</v>
      </c>
      <c r="G112" s="62">
        <v>78</v>
      </c>
      <c r="H112" s="62">
        <v>0</v>
      </c>
    </row>
    <row r="113" spans="1:8" ht="31.5">
      <c r="A113" s="39" t="s">
        <v>77</v>
      </c>
      <c r="B113" s="40">
        <v>934</v>
      </c>
      <c r="C113" s="10"/>
      <c r="D113" s="10"/>
      <c r="E113" s="10"/>
      <c r="F113" s="10"/>
      <c r="G113" s="62">
        <f t="shared" ref="G113:H118" si="24">G114</f>
        <v>1358.5</v>
      </c>
      <c r="H113" s="62">
        <f t="shared" si="24"/>
        <v>0</v>
      </c>
    </row>
    <row r="114" spans="1:8">
      <c r="A114" s="8" t="s">
        <v>0</v>
      </c>
      <c r="B114" s="23"/>
      <c r="C114" s="10" t="s">
        <v>149</v>
      </c>
      <c r="D114" s="10"/>
      <c r="E114" s="24"/>
      <c r="F114" s="10"/>
      <c r="G114" s="62">
        <f t="shared" si="24"/>
        <v>1358.5</v>
      </c>
      <c r="H114" s="62">
        <f t="shared" si="24"/>
        <v>0</v>
      </c>
    </row>
    <row r="115" spans="1:8" ht="47.25">
      <c r="A115" s="8" t="s">
        <v>70</v>
      </c>
      <c r="B115" s="23"/>
      <c r="C115" s="10" t="s">
        <v>149</v>
      </c>
      <c r="D115" s="10" t="s">
        <v>186</v>
      </c>
      <c r="E115" s="24"/>
      <c r="F115" s="10"/>
      <c r="G115" s="62">
        <f t="shared" si="24"/>
        <v>1358.5</v>
      </c>
      <c r="H115" s="62">
        <f t="shared" si="24"/>
        <v>0</v>
      </c>
    </row>
    <row r="116" spans="1:8">
      <c r="A116" s="8" t="s">
        <v>51</v>
      </c>
      <c r="B116" s="23"/>
      <c r="C116" s="10" t="s">
        <v>149</v>
      </c>
      <c r="D116" s="10" t="s">
        <v>186</v>
      </c>
      <c r="E116" s="24" t="s">
        <v>94</v>
      </c>
      <c r="F116" s="10"/>
      <c r="G116" s="62">
        <f t="shared" si="24"/>
        <v>1358.5</v>
      </c>
      <c r="H116" s="62">
        <f t="shared" si="24"/>
        <v>0</v>
      </c>
    </row>
    <row r="117" spans="1:8" ht="31.5">
      <c r="A117" s="8" t="s">
        <v>113</v>
      </c>
      <c r="B117" s="23"/>
      <c r="C117" s="10" t="s">
        <v>149</v>
      </c>
      <c r="D117" s="10" t="s">
        <v>186</v>
      </c>
      <c r="E117" s="24" t="s">
        <v>112</v>
      </c>
      <c r="F117" s="10"/>
      <c r="G117" s="62">
        <f>G118</f>
        <v>1358.5</v>
      </c>
      <c r="H117" s="62">
        <f>H118</f>
        <v>0</v>
      </c>
    </row>
    <row r="118" spans="1:8" ht="78.75">
      <c r="A118" s="8" t="s">
        <v>52</v>
      </c>
      <c r="B118" s="23"/>
      <c r="C118" s="10" t="s">
        <v>149</v>
      </c>
      <c r="D118" s="10" t="s">
        <v>186</v>
      </c>
      <c r="E118" s="24" t="s">
        <v>112</v>
      </c>
      <c r="F118" s="10" t="s">
        <v>151</v>
      </c>
      <c r="G118" s="62">
        <f t="shared" si="24"/>
        <v>1358.5</v>
      </c>
      <c r="H118" s="62">
        <f t="shared" si="24"/>
        <v>0</v>
      </c>
    </row>
    <row r="119" spans="1:8" ht="31.5">
      <c r="A119" s="8" t="s">
        <v>53</v>
      </c>
      <c r="B119" s="23"/>
      <c r="C119" s="10" t="s">
        <v>149</v>
      </c>
      <c r="D119" s="10" t="s">
        <v>186</v>
      </c>
      <c r="E119" s="24" t="s">
        <v>112</v>
      </c>
      <c r="F119" s="10" t="s">
        <v>152</v>
      </c>
      <c r="G119" s="62">
        <v>1358.5</v>
      </c>
      <c r="H119" s="62">
        <v>0</v>
      </c>
    </row>
    <row r="120" spans="1:8" ht="31.5">
      <c r="A120" s="39" t="s">
        <v>78</v>
      </c>
      <c r="B120" s="40">
        <v>902</v>
      </c>
      <c r="C120" s="10"/>
      <c r="D120" s="10"/>
      <c r="E120" s="10"/>
      <c r="F120" s="10"/>
      <c r="G120" s="62">
        <f>G121+G222+G203+G215+G191+G210+G185+G197</f>
        <v>228150.69999999995</v>
      </c>
      <c r="H120" s="62">
        <f>H121+H222+H203+H215+H191+H210+H185+H197</f>
        <v>11186.5</v>
      </c>
    </row>
    <row r="121" spans="1:8">
      <c r="A121" s="8" t="s">
        <v>0</v>
      </c>
      <c r="B121" s="23"/>
      <c r="C121" s="10" t="s">
        <v>149</v>
      </c>
      <c r="D121" s="25"/>
      <c r="E121" s="24"/>
      <c r="F121" s="25"/>
      <c r="G121" s="62">
        <f>G137++G151+G156+G132+G122</f>
        <v>159188.69999999995</v>
      </c>
      <c r="H121" s="62">
        <f>H137++H151+H156+H132+H122</f>
        <v>359.4</v>
      </c>
    </row>
    <row r="122" spans="1:8" ht="63">
      <c r="A122" s="8" t="s">
        <v>146</v>
      </c>
      <c r="B122" s="23"/>
      <c r="C122" s="10" t="s">
        <v>149</v>
      </c>
      <c r="D122" s="10" t="s">
        <v>153</v>
      </c>
      <c r="E122" s="24"/>
      <c r="F122" s="25"/>
      <c r="G122" s="62">
        <f>G123</f>
        <v>20.8</v>
      </c>
      <c r="H122" s="62">
        <f>H123</f>
        <v>20.8</v>
      </c>
    </row>
    <row r="123" spans="1:8">
      <c r="A123" s="8" t="s">
        <v>51</v>
      </c>
      <c r="B123" s="23"/>
      <c r="C123" s="10" t="s">
        <v>149</v>
      </c>
      <c r="D123" s="10" t="s">
        <v>153</v>
      </c>
      <c r="E123" s="24" t="s">
        <v>94</v>
      </c>
      <c r="F123" s="25"/>
      <c r="G123" s="62">
        <f>G124+G127</f>
        <v>20.8</v>
      </c>
      <c r="H123" s="62">
        <f>H124+H127</f>
        <v>20.8</v>
      </c>
    </row>
    <row r="124" spans="1:8">
      <c r="A124" s="8" t="s">
        <v>138</v>
      </c>
      <c r="B124" s="2"/>
      <c r="C124" s="10" t="s">
        <v>149</v>
      </c>
      <c r="D124" s="10" t="s">
        <v>153</v>
      </c>
      <c r="E124" s="25" t="s">
        <v>137</v>
      </c>
      <c r="F124" s="10"/>
      <c r="G124" s="62">
        <f t="shared" ref="G124:H125" si="25">G125</f>
        <v>12</v>
      </c>
      <c r="H124" s="62">
        <f t="shared" si="25"/>
        <v>12</v>
      </c>
    </row>
    <row r="125" spans="1:8" ht="31.5">
      <c r="A125" s="8" t="s">
        <v>129</v>
      </c>
      <c r="B125" s="2"/>
      <c r="C125" s="10" t="s">
        <v>149</v>
      </c>
      <c r="D125" s="10" t="s">
        <v>153</v>
      </c>
      <c r="E125" s="25" t="s">
        <v>137</v>
      </c>
      <c r="F125" s="10" t="s">
        <v>187</v>
      </c>
      <c r="G125" s="62">
        <f t="shared" si="25"/>
        <v>12</v>
      </c>
      <c r="H125" s="62">
        <f t="shared" si="25"/>
        <v>12</v>
      </c>
    </row>
    <row r="126" spans="1:8" ht="47.25">
      <c r="A126" s="8" t="s">
        <v>54</v>
      </c>
      <c r="B126" s="2"/>
      <c r="C126" s="10" t="s">
        <v>149</v>
      </c>
      <c r="D126" s="10" t="s">
        <v>153</v>
      </c>
      <c r="E126" s="25" t="s">
        <v>137</v>
      </c>
      <c r="F126" s="10" t="s">
        <v>188</v>
      </c>
      <c r="G126" s="62">
        <v>12</v>
      </c>
      <c r="H126" s="62">
        <v>12</v>
      </c>
    </row>
    <row r="127" spans="1:8" ht="47.25">
      <c r="A127" s="8" t="s">
        <v>133</v>
      </c>
      <c r="B127" s="2"/>
      <c r="C127" s="10" t="s">
        <v>149</v>
      </c>
      <c r="D127" s="10" t="s">
        <v>153</v>
      </c>
      <c r="E127" s="25" t="s">
        <v>101</v>
      </c>
      <c r="F127" s="10"/>
      <c r="G127" s="62">
        <f>G128+G130</f>
        <v>8.8000000000000007</v>
      </c>
      <c r="H127" s="62">
        <f>H128+H130</f>
        <v>8.8000000000000007</v>
      </c>
    </row>
    <row r="128" spans="1:8" ht="31.5">
      <c r="A128" s="8" t="s">
        <v>129</v>
      </c>
      <c r="B128" s="2"/>
      <c r="C128" s="10" t="s">
        <v>149</v>
      </c>
      <c r="D128" s="10" t="s">
        <v>153</v>
      </c>
      <c r="E128" s="25" t="s">
        <v>101</v>
      </c>
      <c r="F128" s="10" t="s">
        <v>187</v>
      </c>
      <c r="G128" s="62">
        <f t="shared" ref="G128:H128" si="26">G129</f>
        <v>8.8000000000000007</v>
      </c>
      <c r="H128" s="62">
        <f t="shared" si="26"/>
        <v>8.8000000000000007</v>
      </c>
    </row>
    <row r="129" spans="1:8" ht="47.25">
      <c r="A129" s="8" t="s">
        <v>54</v>
      </c>
      <c r="B129" s="2"/>
      <c r="C129" s="10" t="s">
        <v>149</v>
      </c>
      <c r="D129" s="10" t="s">
        <v>153</v>
      </c>
      <c r="E129" s="25" t="s">
        <v>101</v>
      </c>
      <c r="F129" s="10" t="s">
        <v>188</v>
      </c>
      <c r="G129" s="62">
        <v>8.8000000000000007</v>
      </c>
      <c r="H129" s="62">
        <v>8.8000000000000007</v>
      </c>
    </row>
    <row r="130" spans="1:8">
      <c r="A130" s="8" t="s">
        <v>16</v>
      </c>
      <c r="B130" s="2"/>
      <c r="C130" s="10" t="s">
        <v>149</v>
      </c>
      <c r="D130" s="10" t="s">
        <v>153</v>
      </c>
      <c r="E130" s="25" t="s">
        <v>101</v>
      </c>
      <c r="F130" s="10" t="s">
        <v>189</v>
      </c>
      <c r="G130" s="62">
        <f>G131</f>
        <v>0</v>
      </c>
      <c r="H130" s="62">
        <f>H131</f>
        <v>0</v>
      </c>
    </row>
    <row r="131" spans="1:8">
      <c r="A131" s="8" t="s">
        <v>31</v>
      </c>
      <c r="B131" s="2"/>
      <c r="C131" s="10" t="s">
        <v>149</v>
      </c>
      <c r="D131" s="10" t="s">
        <v>153</v>
      </c>
      <c r="E131" s="25" t="s">
        <v>101</v>
      </c>
      <c r="F131" s="10" t="s">
        <v>190</v>
      </c>
      <c r="G131" s="62">
        <v>0</v>
      </c>
      <c r="H131" s="62">
        <v>0</v>
      </c>
    </row>
    <row r="132" spans="1:8">
      <c r="A132" s="53" t="s">
        <v>282</v>
      </c>
      <c r="B132" s="2"/>
      <c r="C132" s="10" t="s">
        <v>149</v>
      </c>
      <c r="D132" s="10" t="s">
        <v>165</v>
      </c>
      <c r="E132" s="25"/>
      <c r="F132" s="10"/>
      <c r="G132" s="62">
        <f>G133</f>
        <v>12.2</v>
      </c>
      <c r="H132" s="62">
        <f>H133</f>
        <v>12.2</v>
      </c>
    </row>
    <row r="133" spans="1:8">
      <c r="A133" s="8" t="s">
        <v>51</v>
      </c>
      <c r="B133" s="9"/>
      <c r="C133" s="10" t="s">
        <v>149</v>
      </c>
      <c r="D133" s="10" t="s">
        <v>165</v>
      </c>
      <c r="E133" s="24" t="s">
        <v>94</v>
      </c>
      <c r="F133" s="10"/>
      <c r="G133" s="62">
        <f t="shared" ref="G133:H135" si="27">G134</f>
        <v>12.2</v>
      </c>
      <c r="H133" s="62">
        <f t="shared" si="27"/>
        <v>12.2</v>
      </c>
    </row>
    <row r="134" spans="1:8" ht="63">
      <c r="A134" s="34" t="s">
        <v>108</v>
      </c>
      <c r="B134" s="9"/>
      <c r="C134" s="10" t="s">
        <v>149</v>
      </c>
      <c r="D134" s="10" t="s">
        <v>165</v>
      </c>
      <c r="E134" s="24" t="s">
        <v>109</v>
      </c>
      <c r="F134" s="10"/>
      <c r="G134" s="62">
        <f t="shared" si="27"/>
        <v>12.2</v>
      </c>
      <c r="H134" s="62">
        <f t="shared" si="27"/>
        <v>12.2</v>
      </c>
    </row>
    <row r="135" spans="1:8" ht="31.5">
      <c r="A135" s="8" t="s">
        <v>129</v>
      </c>
      <c r="B135" s="9"/>
      <c r="C135" s="10" t="s">
        <v>149</v>
      </c>
      <c r="D135" s="10" t="s">
        <v>165</v>
      </c>
      <c r="E135" s="24" t="s">
        <v>109</v>
      </c>
      <c r="F135" s="10" t="s">
        <v>187</v>
      </c>
      <c r="G135" s="62">
        <f t="shared" si="27"/>
        <v>12.2</v>
      </c>
      <c r="H135" s="62">
        <f t="shared" si="27"/>
        <v>12.2</v>
      </c>
    </row>
    <row r="136" spans="1:8" ht="47.25">
      <c r="A136" s="8" t="s">
        <v>54</v>
      </c>
      <c r="B136" s="9"/>
      <c r="C136" s="10" t="s">
        <v>149</v>
      </c>
      <c r="D136" s="10" t="s">
        <v>165</v>
      </c>
      <c r="E136" s="24" t="s">
        <v>109</v>
      </c>
      <c r="F136" s="10" t="s">
        <v>188</v>
      </c>
      <c r="G136" s="62">
        <v>12.2</v>
      </c>
      <c r="H136" s="62">
        <v>12.2</v>
      </c>
    </row>
    <row r="137" spans="1:8" ht="47.25">
      <c r="A137" s="8" t="s">
        <v>70</v>
      </c>
      <c r="B137" s="23"/>
      <c r="C137" s="10" t="s">
        <v>149</v>
      </c>
      <c r="D137" s="10" t="s">
        <v>186</v>
      </c>
      <c r="E137" s="24"/>
      <c r="F137" s="10"/>
      <c r="G137" s="62">
        <f>G138+G147</f>
        <v>15111.199999999999</v>
      </c>
      <c r="H137" s="62">
        <f>H138+H147</f>
        <v>326.39999999999998</v>
      </c>
    </row>
    <row r="138" spans="1:8" ht="84.75" customHeight="1">
      <c r="A138" s="42" t="s">
        <v>299</v>
      </c>
      <c r="B138" s="23"/>
      <c r="C138" s="10" t="s">
        <v>149</v>
      </c>
      <c r="D138" s="10" t="s">
        <v>186</v>
      </c>
      <c r="E138" s="24" t="s">
        <v>191</v>
      </c>
      <c r="F138" s="10"/>
      <c r="G138" s="62">
        <f t="shared" ref="G138:H142" si="28">G139</f>
        <v>8839.7999999999993</v>
      </c>
      <c r="H138" s="62">
        <f t="shared" si="28"/>
        <v>326.39999999999998</v>
      </c>
    </row>
    <row r="139" spans="1:8" ht="31.5">
      <c r="A139" s="8" t="s">
        <v>72</v>
      </c>
      <c r="B139" s="23"/>
      <c r="C139" s="10" t="s">
        <v>149</v>
      </c>
      <c r="D139" s="10" t="s">
        <v>186</v>
      </c>
      <c r="E139" s="24" t="s">
        <v>192</v>
      </c>
      <c r="F139" s="10"/>
      <c r="G139" s="62">
        <f t="shared" si="28"/>
        <v>8839.7999999999993</v>
      </c>
      <c r="H139" s="62">
        <f t="shared" si="28"/>
        <v>326.39999999999998</v>
      </c>
    </row>
    <row r="140" spans="1:8" ht="47.25">
      <c r="A140" s="8" t="s">
        <v>55</v>
      </c>
      <c r="B140" s="23"/>
      <c r="C140" s="10" t="s">
        <v>149</v>
      </c>
      <c r="D140" s="10" t="s">
        <v>186</v>
      </c>
      <c r="E140" s="24" t="s">
        <v>193</v>
      </c>
      <c r="F140" s="10"/>
      <c r="G140" s="62">
        <f>G141+G144</f>
        <v>8839.7999999999993</v>
      </c>
      <c r="H140" s="62">
        <f>H141+H144</f>
        <v>326.39999999999998</v>
      </c>
    </row>
    <row r="141" spans="1:8">
      <c r="A141" s="8" t="s">
        <v>1</v>
      </c>
      <c r="B141" s="23"/>
      <c r="C141" s="10" t="s">
        <v>149</v>
      </c>
      <c r="D141" s="10" t="s">
        <v>186</v>
      </c>
      <c r="E141" s="24" t="s">
        <v>194</v>
      </c>
      <c r="F141" s="10"/>
      <c r="G141" s="62">
        <f t="shared" si="28"/>
        <v>8513.4</v>
      </c>
      <c r="H141" s="62">
        <f t="shared" si="28"/>
        <v>0</v>
      </c>
    </row>
    <row r="142" spans="1:8" ht="78.75">
      <c r="A142" s="8" t="s">
        <v>52</v>
      </c>
      <c r="B142" s="23"/>
      <c r="C142" s="10" t="s">
        <v>149</v>
      </c>
      <c r="D142" s="10" t="s">
        <v>186</v>
      </c>
      <c r="E142" s="24" t="s">
        <v>194</v>
      </c>
      <c r="F142" s="10" t="s">
        <v>151</v>
      </c>
      <c r="G142" s="62">
        <f t="shared" si="28"/>
        <v>8513.4</v>
      </c>
      <c r="H142" s="62">
        <f t="shared" si="28"/>
        <v>0</v>
      </c>
    </row>
    <row r="143" spans="1:8" ht="31.5">
      <c r="A143" s="8" t="s">
        <v>53</v>
      </c>
      <c r="B143" s="23"/>
      <c r="C143" s="10" t="s">
        <v>149</v>
      </c>
      <c r="D143" s="10" t="s">
        <v>186</v>
      </c>
      <c r="E143" s="24" t="s">
        <v>194</v>
      </c>
      <c r="F143" s="10" t="s">
        <v>152</v>
      </c>
      <c r="G143" s="62">
        <v>8513.4</v>
      </c>
      <c r="H143" s="62">
        <v>0</v>
      </c>
    </row>
    <row r="144" spans="1:8">
      <c r="A144" s="8" t="s">
        <v>138</v>
      </c>
      <c r="B144" s="23"/>
      <c r="C144" s="10" t="s">
        <v>149</v>
      </c>
      <c r="D144" s="10" t="s">
        <v>186</v>
      </c>
      <c r="E144" s="25" t="s">
        <v>195</v>
      </c>
      <c r="F144" s="10"/>
      <c r="G144" s="62">
        <f t="shared" ref="G144:H145" si="29">G145</f>
        <v>326.39999999999998</v>
      </c>
      <c r="H144" s="62">
        <f t="shared" si="29"/>
        <v>326.39999999999998</v>
      </c>
    </row>
    <row r="145" spans="1:8" ht="78.75">
      <c r="A145" s="8" t="s">
        <v>52</v>
      </c>
      <c r="B145" s="23"/>
      <c r="C145" s="10" t="s">
        <v>149</v>
      </c>
      <c r="D145" s="10" t="s">
        <v>186</v>
      </c>
      <c r="E145" s="25" t="s">
        <v>195</v>
      </c>
      <c r="F145" s="10" t="s">
        <v>151</v>
      </c>
      <c r="G145" s="62">
        <f t="shared" si="29"/>
        <v>326.39999999999998</v>
      </c>
      <c r="H145" s="62">
        <f t="shared" si="29"/>
        <v>326.39999999999998</v>
      </c>
    </row>
    <row r="146" spans="1:8" ht="31.5">
      <c r="A146" s="8" t="s">
        <v>53</v>
      </c>
      <c r="B146" s="23"/>
      <c r="C146" s="10" t="s">
        <v>149</v>
      </c>
      <c r="D146" s="10" t="s">
        <v>186</v>
      </c>
      <c r="E146" s="25" t="s">
        <v>195</v>
      </c>
      <c r="F146" s="10" t="s">
        <v>152</v>
      </c>
      <c r="G146" s="62">
        <v>326.39999999999998</v>
      </c>
      <c r="H146" s="62">
        <v>326.39999999999998</v>
      </c>
    </row>
    <row r="147" spans="1:8">
      <c r="A147" s="8" t="s">
        <v>51</v>
      </c>
      <c r="B147" s="23"/>
      <c r="C147" s="10" t="s">
        <v>149</v>
      </c>
      <c r="D147" s="10" t="s">
        <v>186</v>
      </c>
      <c r="E147" s="24" t="s">
        <v>94</v>
      </c>
      <c r="F147" s="10"/>
      <c r="G147" s="62">
        <f t="shared" ref="G147:H148" si="30">G148</f>
        <v>6271.4</v>
      </c>
      <c r="H147" s="62">
        <f t="shared" si="30"/>
        <v>0</v>
      </c>
    </row>
    <row r="148" spans="1:8" ht="78.75">
      <c r="A148" s="8" t="s">
        <v>103</v>
      </c>
      <c r="B148" s="23"/>
      <c r="C148" s="10" t="s">
        <v>149</v>
      </c>
      <c r="D148" s="10" t="s">
        <v>186</v>
      </c>
      <c r="E148" s="24" t="s">
        <v>106</v>
      </c>
      <c r="F148" s="10"/>
      <c r="G148" s="62">
        <f t="shared" si="30"/>
        <v>6271.4</v>
      </c>
      <c r="H148" s="62">
        <f t="shared" si="30"/>
        <v>0</v>
      </c>
    </row>
    <row r="149" spans="1:8" ht="78.75">
      <c r="A149" s="8" t="s">
        <v>52</v>
      </c>
      <c r="B149" s="23"/>
      <c r="C149" s="10" t="s">
        <v>149</v>
      </c>
      <c r="D149" s="10" t="s">
        <v>186</v>
      </c>
      <c r="E149" s="24" t="s">
        <v>106</v>
      </c>
      <c r="F149" s="10" t="s">
        <v>151</v>
      </c>
      <c r="G149" s="62">
        <f t="shared" ref="G149:H149" si="31">G150</f>
        <v>6271.4</v>
      </c>
      <c r="H149" s="62">
        <f t="shared" si="31"/>
        <v>0</v>
      </c>
    </row>
    <row r="150" spans="1:8" ht="31.5">
      <c r="A150" s="8" t="s">
        <v>53</v>
      </c>
      <c r="B150" s="23"/>
      <c r="C150" s="10" t="s">
        <v>149</v>
      </c>
      <c r="D150" s="10" t="s">
        <v>186</v>
      </c>
      <c r="E150" s="24" t="s">
        <v>106</v>
      </c>
      <c r="F150" s="10" t="s">
        <v>152</v>
      </c>
      <c r="G150" s="62">
        <v>6271.4</v>
      </c>
      <c r="H150" s="62">
        <v>0</v>
      </c>
    </row>
    <row r="151" spans="1:8">
      <c r="A151" s="8" t="s">
        <v>2</v>
      </c>
      <c r="B151" s="23"/>
      <c r="C151" s="10" t="s">
        <v>149</v>
      </c>
      <c r="D151" s="10" t="s">
        <v>27</v>
      </c>
      <c r="E151" s="24"/>
      <c r="F151" s="10"/>
      <c r="G151" s="62">
        <f t="shared" ref="G151:H154" si="32">G152</f>
        <v>5000</v>
      </c>
      <c r="H151" s="62">
        <f t="shared" si="32"/>
        <v>0</v>
      </c>
    </row>
    <row r="152" spans="1:8">
      <c r="A152" s="8" t="s">
        <v>51</v>
      </c>
      <c r="B152" s="23"/>
      <c r="C152" s="10" t="s">
        <v>149</v>
      </c>
      <c r="D152" s="10" t="s">
        <v>27</v>
      </c>
      <c r="E152" s="24" t="s">
        <v>94</v>
      </c>
      <c r="F152" s="10"/>
      <c r="G152" s="62">
        <f t="shared" si="32"/>
        <v>5000</v>
      </c>
      <c r="H152" s="62">
        <f t="shared" si="32"/>
        <v>0</v>
      </c>
    </row>
    <row r="153" spans="1:8">
      <c r="A153" s="8" t="s">
        <v>18</v>
      </c>
      <c r="B153" s="23"/>
      <c r="C153" s="10" t="s">
        <v>149</v>
      </c>
      <c r="D153" s="10" t="s">
        <v>27</v>
      </c>
      <c r="E153" s="24" t="s">
        <v>100</v>
      </c>
      <c r="F153" s="10"/>
      <c r="G153" s="62">
        <f t="shared" si="32"/>
        <v>5000</v>
      </c>
      <c r="H153" s="62">
        <f t="shared" si="32"/>
        <v>0</v>
      </c>
    </row>
    <row r="154" spans="1:8">
      <c r="A154" s="8" t="s">
        <v>32</v>
      </c>
      <c r="B154" s="23"/>
      <c r="C154" s="10" t="s">
        <v>149</v>
      </c>
      <c r="D154" s="10" t="s">
        <v>27</v>
      </c>
      <c r="E154" s="24" t="s">
        <v>100</v>
      </c>
      <c r="F154" s="10" t="s">
        <v>42</v>
      </c>
      <c r="G154" s="62">
        <f t="shared" si="32"/>
        <v>5000</v>
      </c>
      <c r="H154" s="62">
        <f t="shared" si="32"/>
        <v>0</v>
      </c>
    </row>
    <row r="155" spans="1:8">
      <c r="A155" s="8" t="s">
        <v>33</v>
      </c>
      <c r="B155" s="23"/>
      <c r="C155" s="10" t="s">
        <v>149</v>
      </c>
      <c r="D155" s="10" t="s">
        <v>27</v>
      </c>
      <c r="E155" s="24" t="s">
        <v>100</v>
      </c>
      <c r="F155" s="10" t="s">
        <v>196</v>
      </c>
      <c r="G155" s="62">
        <v>5000</v>
      </c>
      <c r="H155" s="62">
        <v>0</v>
      </c>
    </row>
    <row r="156" spans="1:8">
      <c r="A156" s="8" t="s">
        <v>3</v>
      </c>
      <c r="B156" s="23"/>
      <c r="C156" s="10" t="s">
        <v>149</v>
      </c>
      <c r="D156" s="10" t="s">
        <v>157</v>
      </c>
      <c r="E156" s="24"/>
      <c r="F156" s="10"/>
      <c r="G156" s="62">
        <f>G157+G171+G167</f>
        <v>139044.49999999997</v>
      </c>
      <c r="H156" s="62">
        <f>H157+H171+H167</f>
        <v>0</v>
      </c>
    </row>
    <row r="157" spans="1:8" ht="92.25" customHeight="1">
      <c r="A157" s="42" t="s">
        <v>299</v>
      </c>
      <c r="B157" s="23"/>
      <c r="C157" s="10" t="s">
        <v>149</v>
      </c>
      <c r="D157" s="10" t="s">
        <v>157</v>
      </c>
      <c r="E157" s="24" t="s">
        <v>191</v>
      </c>
      <c r="F157" s="10"/>
      <c r="G157" s="62">
        <f t="shared" ref="G157:H159" si="33">G158</f>
        <v>24767.8</v>
      </c>
      <c r="H157" s="62">
        <f t="shared" si="33"/>
        <v>0</v>
      </c>
    </row>
    <row r="158" spans="1:8" ht="31.5">
      <c r="A158" s="8" t="s">
        <v>141</v>
      </c>
      <c r="B158" s="23"/>
      <c r="C158" s="10" t="s">
        <v>149</v>
      </c>
      <c r="D158" s="10" t="s">
        <v>157</v>
      </c>
      <c r="E158" s="24" t="s">
        <v>192</v>
      </c>
      <c r="F158" s="10"/>
      <c r="G158" s="62">
        <f t="shared" si="33"/>
        <v>24767.8</v>
      </c>
      <c r="H158" s="62">
        <f t="shared" si="33"/>
        <v>0</v>
      </c>
    </row>
    <row r="159" spans="1:8" ht="63">
      <c r="A159" s="8" t="s">
        <v>288</v>
      </c>
      <c r="B159" s="23"/>
      <c r="C159" s="10" t="s">
        <v>149</v>
      </c>
      <c r="D159" s="10" t="s">
        <v>157</v>
      </c>
      <c r="E159" s="24" t="s">
        <v>197</v>
      </c>
      <c r="F159" s="10"/>
      <c r="G159" s="62">
        <f t="shared" si="33"/>
        <v>24767.8</v>
      </c>
      <c r="H159" s="62">
        <f t="shared" si="33"/>
        <v>0</v>
      </c>
    </row>
    <row r="160" spans="1:8" ht="35.25" customHeight="1">
      <c r="A160" s="8" t="s">
        <v>74</v>
      </c>
      <c r="B160" s="23"/>
      <c r="C160" s="10" t="s">
        <v>149</v>
      </c>
      <c r="D160" s="10" t="s">
        <v>157</v>
      </c>
      <c r="E160" s="24" t="s">
        <v>198</v>
      </c>
      <c r="F160" s="10"/>
      <c r="G160" s="62">
        <f>G161+G163+G165</f>
        <v>24767.8</v>
      </c>
      <c r="H160" s="62">
        <f>H161+H163+H165</f>
        <v>0</v>
      </c>
    </row>
    <row r="161" spans="1:8" ht="78.75">
      <c r="A161" s="8" t="s">
        <v>52</v>
      </c>
      <c r="B161" s="23"/>
      <c r="C161" s="10" t="s">
        <v>149</v>
      </c>
      <c r="D161" s="10" t="s">
        <v>157</v>
      </c>
      <c r="E161" s="24" t="s">
        <v>198</v>
      </c>
      <c r="F161" s="10" t="s">
        <v>151</v>
      </c>
      <c r="G161" s="62">
        <f>G162</f>
        <v>18528.099999999999</v>
      </c>
      <c r="H161" s="62">
        <f>H162</f>
        <v>0</v>
      </c>
    </row>
    <row r="162" spans="1:8" ht="31.5">
      <c r="A162" s="8" t="s">
        <v>121</v>
      </c>
      <c r="B162" s="23"/>
      <c r="C162" s="10" t="s">
        <v>149</v>
      </c>
      <c r="D162" s="10" t="s">
        <v>157</v>
      </c>
      <c r="E162" s="24" t="s">
        <v>198</v>
      </c>
      <c r="F162" s="10" t="s">
        <v>164</v>
      </c>
      <c r="G162" s="62">
        <v>18528.099999999999</v>
      </c>
      <c r="H162" s="62">
        <v>0</v>
      </c>
    </row>
    <row r="163" spans="1:8" ht="31.5">
      <c r="A163" s="8" t="s">
        <v>129</v>
      </c>
      <c r="B163" s="23"/>
      <c r="C163" s="10" t="s">
        <v>149</v>
      </c>
      <c r="D163" s="10" t="s">
        <v>157</v>
      </c>
      <c r="E163" s="24" t="s">
        <v>198</v>
      </c>
      <c r="F163" s="10" t="s">
        <v>187</v>
      </c>
      <c r="G163" s="62">
        <f>G164</f>
        <v>6235.2</v>
      </c>
      <c r="H163" s="62">
        <f>H164</f>
        <v>0</v>
      </c>
    </row>
    <row r="164" spans="1:8" ht="47.25">
      <c r="A164" s="8" t="s">
        <v>54</v>
      </c>
      <c r="B164" s="23"/>
      <c r="C164" s="10" t="s">
        <v>149</v>
      </c>
      <c r="D164" s="10" t="s">
        <v>157</v>
      </c>
      <c r="E164" s="24" t="s">
        <v>198</v>
      </c>
      <c r="F164" s="10" t="s">
        <v>188</v>
      </c>
      <c r="G164" s="62">
        <v>6235.2</v>
      </c>
      <c r="H164" s="62">
        <v>0</v>
      </c>
    </row>
    <row r="165" spans="1:8">
      <c r="A165" s="8" t="s">
        <v>32</v>
      </c>
      <c r="B165" s="23"/>
      <c r="C165" s="10" t="s">
        <v>149</v>
      </c>
      <c r="D165" s="10" t="s">
        <v>157</v>
      </c>
      <c r="E165" s="24" t="s">
        <v>198</v>
      </c>
      <c r="F165" s="10" t="s">
        <v>42</v>
      </c>
      <c r="G165" s="62">
        <f>G166</f>
        <v>4.5</v>
      </c>
      <c r="H165" s="62">
        <f>H166</f>
        <v>0</v>
      </c>
    </row>
    <row r="166" spans="1:8">
      <c r="A166" s="8" t="s">
        <v>30</v>
      </c>
      <c r="B166" s="23"/>
      <c r="C166" s="10" t="s">
        <v>149</v>
      </c>
      <c r="D166" s="10" t="s">
        <v>157</v>
      </c>
      <c r="E166" s="24" t="s">
        <v>198</v>
      </c>
      <c r="F166" s="10" t="s">
        <v>160</v>
      </c>
      <c r="G166" s="62">
        <v>4.5</v>
      </c>
      <c r="H166" s="62">
        <v>0</v>
      </c>
    </row>
    <row r="167" spans="1:8" ht="45">
      <c r="A167" s="54" t="s">
        <v>303</v>
      </c>
      <c r="B167" s="23"/>
      <c r="C167" s="56" t="s">
        <v>149</v>
      </c>
      <c r="D167" s="56" t="s">
        <v>157</v>
      </c>
      <c r="E167" s="57" t="s">
        <v>304</v>
      </c>
      <c r="F167" s="56"/>
      <c r="G167" s="63">
        <f t="shared" ref="G167:H169" si="34">G168</f>
        <v>4248.8</v>
      </c>
      <c r="H167" s="63">
        <f t="shared" si="34"/>
        <v>0</v>
      </c>
    </row>
    <row r="168" spans="1:8" ht="31.5">
      <c r="A168" s="55" t="s">
        <v>278</v>
      </c>
      <c r="B168" s="23"/>
      <c r="C168" s="56" t="s">
        <v>149</v>
      </c>
      <c r="D168" s="56" t="s">
        <v>157</v>
      </c>
      <c r="E168" s="57" t="s">
        <v>305</v>
      </c>
      <c r="F168" s="56"/>
      <c r="G168" s="62">
        <f t="shared" si="34"/>
        <v>4248.8</v>
      </c>
      <c r="H168" s="62">
        <f t="shared" si="34"/>
        <v>0</v>
      </c>
    </row>
    <row r="169" spans="1:8">
      <c r="A169" s="53" t="s">
        <v>32</v>
      </c>
      <c r="B169" s="23"/>
      <c r="C169" s="56" t="s">
        <v>149</v>
      </c>
      <c r="D169" s="56" t="s">
        <v>157</v>
      </c>
      <c r="E169" s="57" t="s">
        <v>305</v>
      </c>
      <c r="F169" s="56" t="s">
        <v>42</v>
      </c>
      <c r="G169" s="62">
        <f t="shared" si="34"/>
        <v>4248.8</v>
      </c>
      <c r="H169" s="62">
        <f t="shared" si="34"/>
        <v>0</v>
      </c>
    </row>
    <row r="170" spans="1:8">
      <c r="A170" s="53" t="s">
        <v>33</v>
      </c>
      <c r="B170" s="23"/>
      <c r="C170" s="56" t="s">
        <v>149</v>
      </c>
      <c r="D170" s="56" t="s">
        <v>157</v>
      </c>
      <c r="E170" s="57" t="s">
        <v>305</v>
      </c>
      <c r="F170" s="56" t="s">
        <v>196</v>
      </c>
      <c r="G170" s="62">
        <v>4248.8</v>
      </c>
      <c r="H170" s="62">
        <v>0</v>
      </c>
    </row>
    <row r="171" spans="1:8">
      <c r="A171" s="8" t="s">
        <v>62</v>
      </c>
      <c r="B171" s="23"/>
      <c r="C171" s="10" t="s">
        <v>149</v>
      </c>
      <c r="D171" s="10" t="s">
        <v>157</v>
      </c>
      <c r="E171" s="24" t="s">
        <v>94</v>
      </c>
      <c r="F171" s="10"/>
      <c r="G171" s="62">
        <f>G175+G172+G179+G182</f>
        <v>110027.9</v>
      </c>
      <c r="H171" s="62">
        <f>H175+H172</f>
        <v>0</v>
      </c>
    </row>
    <row r="172" spans="1:8" ht="47.25">
      <c r="A172" s="43" t="s">
        <v>128</v>
      </c>
      <c r="B172" s="23"/>
      <c r="C172" s="10" t="s">
        <v>149</v>
      </c>
      <c r="D172" s="10" t="s">
        <v>157</v>
      </c>
      <c r="E172" s="24" t="s">
        <v>125</v>
      </c>
      <c r="F172" s="10"/>
      <c r="G172" s="62">
        <f t="shared" ref="G172:H173" si="35">G173</f>
        <v>1500</v>
      </c>
      <c r="H172" s="62">
        <f t="shared" si="35"/>
        <v>0</v>
      </c>
    </row>
    <row r="173" spans="1:8">
      <c r="A173" s="8" t="s">
        <v>32</v>
      </c>
      <c r="B173" s="23"/>
      <c r="C173" s="10" t="s">
        <v>149</v>
      </c>
      <c r="D173" s="10" t="s">
        <v>157</v>
      </c>
      <c r="E173" s="24" t="s">
        <v>125</v>
      </c>
      <c r="F173" s="10" t="s">
        <v>42</v>
      </c>
      <c r="G173" s="62">
        <f t="shared" si="35"/>
        <v>1500</v>
      </c>
      <c r="H173" s="62">
        <f t="shared" si="35"/>
        <v>0</v>
      </c>
    </row>
    <row r="174" spans="1:8">
      <c r="A174" s="8" t="s">
        <v>33</v>
      </c>
      <c r="B174" s="23"/>
      <c r="C174" s="10" t="s">
        <v>149</v>
      </c>
      <c r="D174" s="10" t="s">
        <v>157</v>
      </c>
      <c r="E174" s="24" t="s">
        <v>125</v>
      </c>
      <c r="F174" s="10" t="s">
        <v>196</v>
      </c>
      <c r="G174" s="62">
        <v>1500</v>
      </c>
      <c r="H174" s="62">
        <v>0</v>
      </c>
    </row>
    <row r="175" spans="1:8" ht="31.5">
      <c r="A175" s="44" t="s">
        <v>127</v>
      </c>
      <c r="B175" s="23"/>
      <c r="C175" s="10" t="s">
        <v>149</v>
      </c>
      <c r="D175" s="10" t="s">
        <v>157</v>
      </c>
      <c r="E175" s="24" t="s">
        <v>126</v>
      </c>
      <c r="F175" s="10"/>
      <c r="G175" s="62">
        <f>G176</f>
        <v>56762.6</v>
      </c>
      <c r="H175" s="62">
        <f>H176</f>
        <v>0</v>
      </c>
    </row>
    <row r="176" spans="1:8" ht="78.75">
      <c r="A176" s="8" t="s">
        <v>52</v>
      </c>
      <c r="B176" s="23"/>
      <c r="C176" s="10" t="s">
        <v>149</v>
      </c>
      <c r="D176" s="10" t="s">
        <v>157</v>
      </c>
      <c r="E176" s="24" t="s">
        <v>126</v>
      </c>
      <c r="F176" s="10" t="s">
        <v>151</v>
      </c>
      <c r="G176" s="62">
        <f>G177+G178</f>
        <v>56762.6</v>
      </c>
      <c r="H176" s="62">
        <f>H177+H178</f>
        <v>0</v>
      </c>
    </row>
    <row r="177" spans="1:8" ht="31.5">
      <c r="A177" s="8" t="s">
        <v>121</v>
      </c>
      <c r="B177" s="23"/>
      <c r="C177" s="10" t="s">
        <v>149</v>
      </c>
      <c r="D177" s="10" t="s">
        <v>157</v>
      </c>
      <c r="E177" s="24" t="s">
        <v>126</v>
      </c>
      <c r="F177" s="10" t="s">
        <v>164</v>
      </c>
      <c r="G177" s="62">
        <v>42336</v>
      </c>
      <c r="H177" s="62">
        <v>0</v>
      </c>
    </row>
    <row r="178" spans="1:8" ht="31.5">
      <c r="A178" s="8" t="s">
        <v>53</v>
      </c>
      <c r="B178" s="23"/>
      <c r="C178" s="10" t="s">
        <v>149</v>
      </c>
      <c r="D178" s="10" t="s">
        <v>157</v>
      </c>
      <c r="E178" s="24" t="s">
        <v>126</v>
      </c>
      <c r="F178" s="10" t="s">
        <v>152</v>
      </c>
      <c r="G178" s="62">
        <v>14426.6</v>
      </c>
      <c r="H178" s="62">
        <v>0</v>
      </c>
    </row>
    <row r="179" spans="1:8" ht="47.25">
      <c r="A179" s="45" t="s">
        <v>276</v>
      </c>
      <c r="B179" s="23"/>
      <c r="C179" s="28" t="s">
        <v>149</v>
      </c>
      <c r="D179" s="28" t="s">
        <v>157</v>
      </c>
      <c r="E179" s="29" t="s">
        <v>277</v>
      </c>
      <c r="F179" s="28"/>
      <c r="G179" s="64">
        <f>G180</f>
        <v>35946.300000000003</v>
      </c>
      <c r="H179" s="64">
        <f>H180</f>
        <v>0</v>
      </c>
    </row>
    <row r="180" spans="1:8">
      <c r="A180" s="8" t="s">
        <v>32</v>
      </c>
      <c r="B180" s="23"/>
      <c r="C180" s="28" t="s">
        <v>149</v>
      </c>
      <c r="D180" s="28" t="s">
        <v>157</v>
      </c>
      <c r="E180" s="29" t="s">
        <v>277</v>
      </c>
      <c r="F180" s="28" t="s">
        <v>42</v>
      </c>
      <c r="G180" s="64">
        <f>G181</f>
        <v>35946.300000000003</v>
      </c>
      <c r="H180" s="64">
        <f>H181</f>
        <v>0</v>
      </c>
    </row>
    <row r="181" spans="1:8">
      <c r="A181" s="8" t="s">
        <v>33</v>
      </c>
      <c r="B181" s="23"/>
      <c r="C181" s="28" t="s">
        <v>149</v>
      </c>
      <c r="D181" s="28" t="s">
        <v>157</v>
      </c>
      <c r="E181" s="29" t="s">
        <v>277</v>
      </c>
      <c r="F181" s="28" t="s">
        <v>196</v>
      </c>
      <c r="G181" s="64">
        <v>35946.300000000003</v>
      </c>
      <c r="H181" s="62">
        <v>0</v>
      </c>
    </row>
    <row r="182" spans="1:8" ht="31.5">
      <c r="A182" s="43" t="s">
        <v>275</v>
      </c>
      <c r="B182" s="23"/>
      <c r="C182" s="10" t="s">
        <v>149</v>
      </c>
      <c r="D182" s="10" t="s">
        <v>157</v>
      </c>
      <c r="E182" s="24" t="s">
        <v>274</v>
      </c>
      <c r="F182" s="10"/>
      <c r="G182" s="62">
        <f>G183</f>
        <v>15819</v>
      </c>
      <c r="H182" s="62">
        <f>H183</f>
        <v>0</v>
      </c>
    </row>
    <row r="183" spans="1:8" ht="31.5">
      <c r="A183" s="8" t="s">
        <v>129</v>
      </c>
      <c r="B183" s="23"/>
      <c r="C183" s="10" t="s">
        <v>149</v>
      </c>
      <c r="D183" s="10" t="s">
        <v>157</v>
      </c>
      <c r="E183" s="24" t="s">
        <v>274</v>
      </c>
      <c r="F183" s="10" t="s">
        <v>187</v>
      </c>
      <c r="G183" s="62">
        <f>G184</f>
        <v>15819</v>
      </c>
      <c r="H183" s="62">
        <f>H184</f>
        <v>0</v>
      </c>
    </row>
    <row r="184" spans="1:8" ht="47.25">
      <c r="A184" s="8" t="s">
        <v>54</v>
      </c>
      <c r="B184" s="23"/>
      <c r="C184" s="10" t="s">
        <v>149</v>
      </c>
      <c r="D184" s="10" t="s">
        <v>157</v>
      </c>
      <c r="E184" s="24" t="s">
        <v>274</v>
      </c>
      <c r="F184" s="10" t="s">
        <v>188</v>
      </c>
      <c r="G184" s="62">
        <v>15819</v>
      </c>
      <c r="H184" s="62">
        <v>0</v>
      </c>
    </row>
    <row r="185" spans="1:8" ht="36" customHeight="1">
      <c r="A185" s="32" t="s">
        <v>272</v>
      </c>
      <c r="B185" s="23"/>
      <c r="C185" s="10" t="s">
        <v>161</v>
      </c>
      <c r="D185" s="10"/>
      <c r="E185" s="24"/>
      <c r="F185" s="10"/>
      <c r="G185" s="62">
        <f t="shared" ref="G185:H189" si="36">G186</f>
        <v>10</v>
      </c>
      <c r="H185" s="62">
        <f t="shared" si="36"/>
        <v>0</v>
      </c>
    </row>
    <row r="186" spans="1:8" ht="31.5">
      <c r="A186" s="8" t="s">
        <v>273</v>
      </c>
      <c r="B186" s="23"/>
      <c r="C186" s="10" t="s">
        <v>161</v>
      </c>
      <c r="D186" s="10" t="s">
        <v>201</v>
      </c>
      <c r="E186" s="24"/>
      <c r="F186" s="10"/>
      <c r="G186" s="62">
        <f t="shared" si="36"/>
        <v>10</v>
      </c>
      <c r="H186" s="62">
        <f t="shared" si="36"/>
        <v>0</v>
      </c>
    </row>
    <row r="187" spans="1:8" ht="47.25">
      <c r="A187" s="8" t="s">
        <v>289</v>
      </c>
      <c r="B187" s="23"/>
      <c r="C187" s="10" t="s">
        <v>161</v>
      </c>
      <c r="D187" s="10" t="s">
        <v>201</v>
      </c>
      <c r="E187" s="24" t="s">
        <v>269</v>
      </c>
      <c r="F187" s="10"/>
      <c r="G187" s="62">
        <f t="shared" si="36"/>
        <v>10</v>
      </c>
      <c r="H187" s="62">
        <f t="shared" si="36"/>
        <v>0</v>
      </c>
    </row>
    <row r="188" spans="1:8" ht="31.5">
      <c r="A188" s="8" t="s">
        <v>270</v>
      </c>
      <c r="B188" s="23"/>
      <c r="C188" s="10" t="s">
        <v>161</v>
      </c>
      <c r="D188" s="10" t="s">
        <v>201</v>
      </c>
      <c r="E188" s="24" t="s">
        <v>271</v>
      </c>
      <c r="F188" s="10"/>
      <c r="G188" s="62">
        <f t="shared" si="36"/>
        <v>10</v>
      </c>
      <c r="H188" s="62">
        <f t="shared" si="36"/>
        <v>0</v>
      </c>
    </row>
    <row r="189" spans="1:8" ht="31.5">
      <c r="A189" s="8" t="s">
        <v>129</v>
      </c>
      <c r="B189" s="23"/>
      <c r="C189" s="10" t="s">
        <v>161</v>
      </c>
      <c r="D189" s="10" t="s">
        <v>201</v>
      </c>
      <c r="E189" s="24" t="s">
        <v>271</v>
      </c>
      <c r="F189" s="10" t="s">
        <v>187</v>
      </c>
      <c r="G189" s="62">
        <f t="shared" si="36"/>
        <v>10</v>
      </c>
      <c r="H189" s="62">
        <f t="shared" si="36"/>
        <v>0</v>
      </c>
    </row>
    <row r="190" spans="1:8" ht="47.25">
      <c r="A190" s="8" t="s">
        <v>54</v>
      </c>
      <c r="B190" s="23"/>
      <c r="C190" s="10" t="s">
        <v>161</v>
      </c>
      <c r="D190" s="10" t="s">
        <v>201</v>
      </c>
      <c r="E190" s="24" t="s">
        <v>271</v>
      </c>
      <c r="F190" s="10" t="s">
        <v>188</v>
      </c>
      <c r="G190" s="62">
        <v>10</v>
      </c>
      <c r="H190" s="62">
        <v>0</v>
      </c>
    </row>
    <row r="191" spans="1:8">
      <c r="A191" s="8" t="s">
        <v>4</v>
      </c>
      <c r="B191" s="2"/>
      <c r="C191" s="10" t="s">
        <v>153</v>
      </c>
      <c r="D191" s="10"/>
      <c r="E191" s="25"/>
      <c r="F191" s="10"/>
      <c r="G191" s="62">
        <f>G192</f>
        <v>5063</v>
      </c>
      <c r="H191" s="62">
        <f>H192</f>
        <v>5063</v>
      </c>
    </row>
    <row r="192" spans="1:8" ht="21.75" customHeight="1">
      <c r="A192" s="8" t="s">
        <v>88</v>
      </c>
      <c r="B192" s="2"/>
      <c r="C192" s="26" t="s">
        <v>153</v>
      </c>
      <c r="D192" s="26" t="s">
        <v>165</v>
      </c>
      <c r="E192" s="24"/>
      <c r="F192" s="10"/>
      <c r="G192" s="62">
        <f t="shared" ref="G192:H193" si="37">G193</f>
        <v>5063</v>
      </c>
      <c r="H192" s="62">
        <f t="shared" si="37"/>
        <v>5063</v>
      </c>
    </row>
    <row r="193" spans="1:8">
      <c r="A193" s="8" t="s">
        <v>62</v>
      </c>
      <c r="B193" s="2"/>
      <c r="C193" s="26" t="s">
        <v>153</v>
      </c>
      <c r="D193" s="26" t="s">
        <v>165</v>
      </c>
      <c r="E193" s="24" t="s">
        <v>94</v>
      </c>
      <c r="F193" s="10"/>
      <c r="G193" s="62">
        <f t="shared" si="37"/>
        <v>5063</v>
      </c>
      <c r="H193" s="62">
        <f t="shared" si="37"/>
        <v>5063</v>
      </c>
    </row>
    <row r="194" spans="1:8" ht="47.25">
      <c r="A194" s="34" t="s">
        <v>135</v>
      </c>
      <c r="B194" s="2"/>
      <c r="C194" s="26" t="s">
        <v>153</v>
      </c>
      <c r="D194" s="26" t="s">
        <v>165</v>
      </c>
      <c r="E194" s="24" t="s">
        <v>114</v>
      </c>
      <c r="F194" s="10"/>
      <c r="G194" s="62">
        <f t="shared" ref="G194:H195" si="38">G195</f>
        <v>5063</v>
      </c>
      <c r="H194" s="62">
        <f t="shared" si="38"/>
        <v>5063</v>
      </c>
    </row>
    <row r="195" spans="1:8" ht="31.5">
      <c r="A195" s="8" t="s">
        <v>129</v>
      </c>
      <c r="B195" s="2"/>
      <c r="C195" s="26" t="s">
        <v>153</v>
      </c>
      <c r="D195" s="26" t="s">
        <v>165</v>
      </c>
      <c r="E195" s="24" t="s">
        <v>114</v>
      </c>
      <c r="F195" s="10" t="s">
        <v>187</v>
      </c>
      <c r="G195" s="62">
        <f t="shared" si="38"/>
        <v>5063</v>
      </c>
      <c r="H195" s="62">
        <f t="shared" si="38"/>
        <v>5063</v>
      </c>
    </row>
    <row r="196" spans="1:8" ht="47.25">
      <c r="A196" s="8" t="s">
        <v>54</v>
      </c>
      <c r="B196" s="2"/>
      <c r="C196" s="26" t="s">
        <v>153</v>
      </c>
      <c r="D196" s="26" t="s">
        <v>165</v>
      </c>
      <c r="E196" s="24" t="s">
        <v>114</v>
      </c>
      <c r="F196" s="10" t="s">
        <v>188</v>
      </c>
      <c r="G196" s="62">
        <v>5063</v>
      </c>
      <c r="H196" s="62">
        <v>5063</v>
      </c>
    </row>
    <row r="197" spans="1:8">
      <c r="A197" s="8" t="s">
        <v>264</v>
      </c>
      <c r="B197" s="2"/>
      <c r="C197" s="26" t="s">
        <v>186</v>
      </c>
      <c r="D197" s="26"/>
      <c r="E197" s="24"/>
      <c r="F197" s="10"/>
      <c r="G197" s="62">
        <f t="shared" ref="G197:H201" si="39">G198</f>
        <v>1758.2</v>
      </c>
      <c r="H197" s="62">
        <f t="shared" si="39"/>
        <v>0</v>
      </c>
    </row>
    <row r="198" spans="1:8" ht="31.5">
      <c r="A198" s="8" t="s">
        <v>265</v>
      </c>
      <c r="B198" s="2"/>
      <c r="C198" s="26" t="s">
        <v>186</v>
      </c>
      <c r="D198" s="26" t="s">
        <v>165</v>
      </c>
      <c r="E198" s="24"/>
      <c r="F198" s="10"/>
      <c r="G198" s="62">
        <f t="shared" si="39"/>
        <v>1758.2</v>
      </c>
      <c r="H198" s="62">
        <f t="shared" si="39"/>
        <v>0</v>
      </c>
    </row>
    <row r="199" spans="1:8" ht="39" customHeight="1">
      <c r="A199" s="34" t="s">
        <v>290</v>
      </c>
      <c r="B199" s="2"/>
      <c r="C199" s="26" t="s">
        <v>186</v>
      </c>
      <c r="D199" s="26" t="s">
        <v>165</v>
      </c>
      <c r="E199" s="24" t="s">
        <v>266</v>
      </c>
      <c r="F199" s="10"/>
      <c r="G199" s="62">
        <f t="shared" si="39"/>
        <v>1758.2</v>
      </c>
      <c r="H199" s="62">
        <f t="shared" si="39"/>
        <v>0</v>
      </c>
    </row>
    <row r="200" spans="1:8" ht="31.5">
      <c r="A200" s="8" t="s">
        <v>268</v>
      </c>
      <c r="B200" s="2"/>
      <c r="C200" s="26" t="s">
        <v>186</v>
      </c>
      <c r="D200" s="26" t="s">
        <v>165</v>
      </c>
      <c r="E200" s="24" t="s">
        <v>267</v>
      </c>
      <c r="F200" s="10"/>
      <c r="G200" s="62">
        <f t="shared" si="39"/>
        <v>1758.2</v>
      </c>
      <c r="H200" s="62">
        <f t="shared" si="39"/>
        <v>0</v>
      </c>
    </row>
    <row r="201" spans="1:8">
      <c r="A201" s="8" t="s">
        <v>16</v>
      </c>
      <c r="B201" s="2"/>
      <c r="C201" s="26" t="s">
        <v>186</v>
      </c>
      <c r="D201" s="26" t="s">
        <v>165</v>
      </c>
      <c r="E201" s="24" t="s">
        <v>267</v>
      </c>
      <c r="F201" s="10" t="s">
        <v>189</v>
      </c>
      <c r="G201" s="62">
        <f t="shared" si="39"/>
        <v>1758.2</v>
      </c>
      <c r="H201" s="62">
        <f t="shared" si="39"/>
        <v>0</v>
      </c>
    </row>
    <row r="202" spans="1:8">
      <c r="A202" s="8" t="s">
        <v>20</v>
      </c>
      <c r="B202" s="2"/>
      <c r="C202" s="26" t="s">
        <v>186</v>
      </c>
      <c r="D202" s="26" t="s">
        <v>165</v>
      </c>
      <c r="E202" s="24" t="s">
        <v>267</v>
      </c>
      <c r="F202" s="10" t="s">
        <v>210</v>
      </c>
      <c r="G202" s="62">
        <v>1758.2</v>
      </c>
      <c r="H202" s="62">
        <v>0</v>
      </c>
    </row>
    <row r="203" spans="1:8">
      <c r="A203" s="8" t="s">
        <v>5</v>
      </c>
      <c r="B203" s="23"/>
      <c r="C203" s="10" t="s">
        <v>166</v>
      </c>
      <c r="D203" s="10"/>
      <c r="E203" s="24"/>
      <c r="F203" s="10"/>
      <c r="G203" s="62">
        <f t="shared" ref="G203:H208" si="40">G204</f>
        <v>450</v>
      </c>
      <c r="H203" s="62">
        <f t="shared" si="40"/>
        <v>450</v>
      </c>
    </row>
    <row r="204" spans="1:8">
      <c r="A204" s="8" t="s">
        <v>71</v>
      </c>
      <c r="B204" s="23"/>
      <c r="C204" s="10" t="s">
        <v>166</v>
      </c>
      <c r="D204" s="10" t="s">
        <v>167</v>
      </c>
      <c r="E204" s="24"/>
      <c r="F204" s="10"/>
      <c r="G204" s="62">
        <f t="shared" si="40"/>
        <v>450</v>
      </c>
      <c r="H204" s="62">
        <f t="shared" si="40"/>
        <v>450</v>
      </c>
    </row>
    <row r="205" spans="1:8" ht="40.5" customHeight="1">
      <c r="A205" s="8" t="s">
        <v>144</v>
      </c>
      <c r="B205" s="9"/>
      <c r="C205" s="10" t="s">
        <v>166</v>
      </c>
      <c r="D205" s="10" t="s">
        <v>167</v>
      </c>
      <c r="E205" s="24" t="s">
        <v>168</v>
      </c>
      <c r="F205" s="10"/>
      <c r="G205" s="62">
        <f t="shared" si="40"/>
        <v>450</v>
      </c>
      <c r="H205" s="62">
        <f t="shared" si="40"/>
        <v>450</v>
      </c>
    </row>
    <row r="206" spans="1:8" ht="31.5">
      <c r="A206" s="8" t="s">
        <v>72</v>
      </c>
      <c r="B206" s="9"/>
      <c r="C206" s="10" t="s">
        <v>166</v>
      </c>
      <c r="D206" s="10" t="s">
        <v>167</v>
      </c>
      <c r="E206" s="24" t="s">
        <v>169</v>
      </c>
      <c r="F206" s="10"/>
      <c r="G206" s="62">
        <f t="shared" si="40"/>
        <v>450</v>
      </c>
      <c r="H206" s="62">
        <f t="shared" si="40"/>
        <v>450</v>
      </c>
    </row>
    <row r="207" spans="1:8" ht="54" customHeight="1">
      <c r="A207" s="8" t="s">
        <v>25</v>
      </c>
      <c r="B207" s="23"/>
      <c r="C207" s="10" t="s">
        <v>166</v>
      </c>
      <c r="D207" s="10" t="s">
        <v>167</v>
      </c>
      <c r="E207" s="24" t="s">
        <v>170</v>
      </c>
      <c r="F207" s="10"/>
      <c r="G207" s="62">
        <f t="shared" si="40"/>
        <v>450</v>
      </c>
      <c r="H207" s="62">
        <f t="shared" si="40"/>
        <v>450</v>
      </c>
    </row>
    <row r="208" spans="1:8" ht="31.5">
      <c r="A208" s="8" t="s">
        <v>129</v>
      </c>
      <c r="B208" s="9"/>
      <c r="C208" s="10" t="s">
        <v>166</v>
      </c>
      <c r="D208" s="10" t="s">
        <v>167</v>
      </c>
      <c r="E208" s="24" t="s">
        <v>170</v>
      </c>
      <c r="F208" s="10" t="s">
        <v>187</v>
      </c>
      <c r="G208" s="62">
        <f t="shared" si="40"/>
        <v>450</v>
      </c>
      <c r="H208" s="62">
        <f t="shared" si="40"/>
        <v>450</v>
      </c>
    </row>
    <row r="209" spans="1:8" ht="47.25">
      <c r="A209" s="8" t="s">
        <v>54</v>
      </c>
      <c r="B209" s="9"/>
      <c r="C209" s="10" t="s">
        <v>166</v>
      </c>
      <c r="D209" s="10" t="s">
        <v>167</v>
      </c>
      <c r="E209" s="24" t="s">
        <v>170</v>
      </c>
      <c r="F209" s="10" t="s">
        <v>188</v>
      </c>
      <c r="G209" s="62">
        <v>450</v>
      </c>
      <c r="H209" s="62">
        <v>450</v>
      </c>
    </row>
    <row r="210" spans="1:8">
      <c r="A210" s="8" t="s">
        <v>10</v>
      </c>
      <c r="B210" s="9"/>
      <c r="C210" s="10" t="s">
        <v>17</v>
      </c>
      <c r="D210" s="10"/>
      <c r="E210" s="24"/>
      <c r="F210" s="10"/>
      <c r="G210" s="62">
        <f t="shared" ref="G210:H213" si="41">G211</f>
        <v>350</v>
      </c>
      <c r="H210" s="62">
        <f t="shared" si="41"/>
        <v>350</v>
      </c>
    </row>
    <row r="211" spans="1:8">
      <c r="A211" s="8" t="s">
        <v>261</v>
      </c>
      <c r="B211" s="9"/>
      <c r="C211" s="10" t="s">
        <v>17</v>
      </c>
      <c r="D211" s="10" t="s">
        <v>186</v>
      </c>
      <c r="E211" s="11"/>
      <c r="F211" s="10"/>
      <c r="G211" s="62">
        <f t="shared" si="41"/>
        <v>350</v>
      </c>
      <c r="H211" s="62">
        <f t="shared" si="41"/>
        <v>350</v>
      </c>
    </row>
    <row r="212" spans="1:8" ht="47.25">
      <c r="A212" s="8" t="s">
        <v>262</v>
      </c>
      <c r="B212" s="9"/>
      <c r="C212" s="10" t="s">
        <v>17</v>
      </c>
      <c r="D212" s="10" t="s">
        <v>186</v>
      </c>
      <c r="E212" s="11" t="s">
        <v>263</v>
      </c>
      <c r="F212" s="10"/>
      <c r="G212" s="62">
        <f t="shared" si="41"/>
        <v>350</v>
      </c>
      <c r="H212" s="62">
        <f t="shared" si="41"/>
        <v>350</v>
      </c>
    </row>
    <row r="213" spans="1:8">
      <c r="A213" s="8" t="s">
        <v>16</v>
      </c>
      <c r="B213" s="9"/>
      <c r="C213" s="10" t="s">
        <v>17</v>
      </c>
      <c r="D213" s="10" t="s">
        <v>186</v>
      </c>
      <c r="E213" s="11" t="s">
        <v>263</v>
      </c>
      <c r="F213" s="10" t="s">
        <v>189</v>
      </c>
      <c r="G213" s="62">
        <f t="shared" si="41"/>
        <v>350</v>
      </c>
      <c r="H213" s="62">
        <f t="shared" si="41"/>
        <v>350</v>
      </c>
    </row>
    <row r="214" spans="1:8">
      <c r="A214" s="8" t="s">
        <v>20</v>
      </c>
      <c r="B214" s="9"/>
      <c r="C214" s="10" t="s">
        <v>17</v>
      </c>
      <c r="D214" s="10" t="s">
        <v>186</v>
      </c>
      <c r="E214" s="11" t="s">
        <v>263</v>
      </c>
      <c r="F214" s="10" t="s">
        <v>210</v>
      </c>
      <c r="G214" s="62">
        <v>350</v>
      </c>
      <c r="H214" s="62">
        <v>350</v>
      </c>
    </row>
    <row r="215" spans="1:8">
      <c r="A215" s="8" t="s">
        <v>23</v>
      </c>
      <c r="B215" s="30"/>
      <c r="C215" s="10" t="s">
        <v>27</v>
      </c>
      <c r="D215" s="10"/>
      <c r="E215" s="24"/>
      <c r="F215" s="10"/>
      <c r="G215" s="62">
        <f t="shared" ref="G215:H220" si="42">G216</f>
        <v>150</v>
      </c>
      <c r="H215" s="62">
        <f t="shared" si="42"/>
        <v>0</v>
      </c>
    </row>
    <row r="216" spans="1:8">
      <c r="A216" s="8" t="s">
        <v>26</v>
      </c>
      <c r="B216" s="30"/>
      <c r="C216" s="10" t="s">
        <v>27</v>
      </c>
      <c r="D216" s="10" t="s">
        <v>150</v>
      </c>
      <c r="E216" s="24"/>
      <c r="F216" s="10"/>
      <c r="G216" s="62">
        <f t="shared" si="42"/>
        <v>150</v>
      </c>
      <c r="H216" s="62">
        <f t="shared" si="42"/>
        <v>0</v>
      </c>
    </row>
    <row r="217" spans="1:8" ht="53.25" customHeight="1">
      <c r="A217" s="8" t="s">
        <v>145</v>
      </c>
      <c r="B217" s="30"/>
      <c r="C217" s="10" t="s">
        <v>27</v>
      </c>
      <c r="D217" s="10" t="s">
        <v>150</v>
      </c>
      <c r="E217" s="24" t="s">
        <v>172</v>
      </c>
      <c r="F217" s="10"/>
      <c r="G217" s="62">
        <f t="shared" si="42"/>
        <v>150</v>
      </c>
      <c r="H217" s="62">
        <f t="shared" si="42"/>
        <v>0</v>
      </c>
    </row>
    <row r="218" spans="1:8" ht="47.25">
      <c r="A218" s="8" t="s">
        <v>90</v>
      </c>
      <c r="B218" s="30"/>
      <c r="C218" s="10" t="s">
        <v>27</v>
      </c>
      <c r="D218" s="10" t="s">
        <v>150</v>
      </c>
      <c r="E218" s="24" t="s">
        <v>199</v>
      </c>
      <c r="F218" s="10"/>
      <c r="G218" s="62">
        <f t="shared" si="42"/>
        <v>150</v>
      </c>
      <c r="H218" s="62">
        <f t="shared" si="42"/>
        <v>0</v>
      </c>
    </row>
    <row r="219" spans="1:8" ht="31.5">
      <c r="A219" s="8" t="s">
        <v>64</v>
      </c>
      <c r="B219" s="10"/>
      <c r="C219" s="10" t="s">
        <v>27</v>
      </c>
      <c r="D219" s="10" t="s">
        <v>150</v>
      </c>
      <c r="E219" s="24" t="s">
        <v>200</v>
      </c>
      <c r="F219" s="10"/>
      <c r="G219" s="62">
        <f t="shared" si="42"/>
        <v>150</v>
      </c>
      <c r="H219" s="62">
        <f t="shared" si="42"/>
        <v>0</v>
      </c>
    </row>
    <row r="220" spans="1:8" ht="31.5">
      <c r="A220" s="8" t="s">
        <v>129</v>
      </c>
      <c r="B220" s="10"/>
      <c r="C220" s="10" t="s">
        <v>27</v>
      </c>
      <c r="D220" s="10" t="s">
        <v>150</v>
      </c>
      <c r="E220" s="24" t="s">
        <v>200</v>
      </c>
      <c r="F220" s="10" t="s">
        <v>187</v>
      </c>
      <c r="G220" s="62">
        <f t="shared" si="42"/>
        <v>150</v>
      </c>
      <c r="H220" s="62">
        <f t="shared" si="42"/>
        <v>0</v>
      </c>
    </row>
    <row r="221" spans="1:8" ht="47.25">
      <c r="A221" s="8" t="s">
        <v>54</v>
      </c>
      <c r="B221" s="10"/>
      <c r="C221" s="10" t="s">
        <v>27</v>
      </c>
      <c r="D221" s="10" t="s">
        <v>150</v>
      </c>
      <c r="E221" s="24" t="s">
        <v>200</v>
      </c>
      <c r="F221" s="10" t="s">
        <v>188</v>
      </c>
      <c r="G221" s="62">
        <v>150</v>
      </c>
      <c r="H221" s="62">
        <v>0</v>
      </c>
    </row>
    <row r="222" spans="1:8" ht="47.25">
      <c r="A222" s="8" t="s">
        <v>132</v>
      </c>
      <c r="B222" s="23"/>
      <c r="C222" s="10" t="s">
        <v>201</v>
      </c>
      <c r="D222" s="10"/>
      <c r="E222" s="24"/>
      <c r="F222" s="10"/>
      <c r="G222" s="62">
        <f>G223+G233</f>
        <v>61180.800000000003</v>
      </c>
      <c r="H222" s="62">
        <f>H223+H233</f>
        <v>4964.1000000000004</v>
      </c>
    </row>
    <row r="223" spans="1:8" ht="47.25">
      <c r="A223" s="8" t="s">
        <v>148</v>
      </c>
      <c r="B223" s="23"/>
      <c r="C223" s="10" t="s">
        <v>201</v>
      </c>
      <c r="D223" s="10" t="s">
        <v>149</v>
      </c>
      <c r="E223" s="24"/>
      <c r="F223" s="10"/>
      <c r="G223" s="62">
        <f t="shared" ref="G223:H225" si="43">G224</f>
        <v>37888.1</v>
      </c>
      <c r="H223" s="62">
        <f t="shared" si="43"/>
        <v>4964.1000000000004</v>
      </c>
    </row>
    <row r="224" spans="1:8" ht="84.75" customHeight="1">
      <c r="A224" s="42" t="s">
        <v>299</v>
      </c>
      <c r="B224" s="23"/>
      <c r="C224" s="10" t="s">
        <v>201</v>
      </c>
      <c r="D224" s="10" t="s">
        <v>149</v>
      </c>
      <c r="E224" s="24" t="s">
        <v>191</v>
      </c>
      <c r="F224" s="10"/>
      <c r="G224" s="62">
        <f t="shared" si="43"/>
        <v>37888.1</v>
      </c>
      <c r="H224" s="62">
        <f t="shared" si="43"/>
        <v>4964.1000000000004</v>
      </c>
    </row>
    <row r="225" spans="1:8" ht="66" customHeight="1">
      <c r="A225" s="8" t="s">
        <v>291</v>
      </c>
      <c r="B225" s="46"/>
      <c r="C225" s="10" t="s">
        <v>201</v>
      </c>
      <c r="D225" s="10" t="s">
        <v>149</v>
      </c>
      <c r="E225" s="24" t="s">
        <v>202</v>
      </c>
      <c r="F225" s="10"/>
      <c r="G225" s="62">
        <f t="shared" si="43"/>
        <v>37888.1</v>
      </c>
      <c r="H225" s="62">
        <f t="shared" si="43"/>
        <v>4964.1000000000004</v>
      </c>
    </row>
    <row r="226" spans="1:8" ht="31.5">
      <c r="A226" s="8" t="s">
        <v>292</v>
      </c>
      <c r="B226" s="46"/>
      <c r="C226" s="10" t="s">
        <v>201</v>
      </c>
      <c r="D226" s="10" t="s">
        <v>149</v>
      </c>
      <c r="E226" s="24" t="s">
        <v>203</v>
      </c>
      <c r="F226" s="10"/>
      <c r="G226" s="62">
        <f>G227+G230</f>
        <v>37888.1</v>
      </c>
      <c r="H226" s="62">
        <f>H227+H230</f>
        <v>4964.1000000000004</v>
      </c>
    </row>
    <row r="227" spans="1:8" ht="35.25" customHeight="1">
      <c r="A227" s="8" t="s">
        <v>19</v>
      </c>
      <c r="B227" s="23"/>
      <c r="C227" s="10" t="s">
        <v>201</v>
      </c>
      <c r="D227" s="10" t="s">
        <v>149</v>
      </c>
      <c r="E227" s="24" t="s">
        <v>204</v>
      </c>
      <c r="F227" s="10"/>
      <c r="G227" s="62">
        <f t="shared" ref="G227:H228" si="44">G228</f>
        <v>32924</v>
      </c>
      <c r="H227" s="62">
        <f t="shared" si="44"/>
        <v>0</v>
      </c>
    </row>
    <row r="228" spans="1:8">
      <c r="A228" s="8" t="s">
        <v>16</v>
      </c>
      <c r="B228" s="31"/>
      <c r="C228" s="10" t="s">
        <v>201</v>
      </c>
      <c r="D228" s="10" t="s">
        <v>149</v>
      </c>
      <c r="E228" s="24" t="s">
        <v>204</v>
      </c>
      <c r="F228" s="10" t="s">
        <v>189</v>
      </c>
      <c r="G228" s="62">
        <f t="shared" si="44"/>
        <v>32924</v>
      </c>
      <c r="H228" s="62">
        <f t="shared" si="44"/>
        <v>0</v>
      </c>
    </row>
    <row r="229" spans="1:8">
      <c r="A229" s="8" t="s">
        <v>65</v>
      </c>
      <c r="B229" s="23"/>
      <c r="C229" s="10" t="s">
        <v>201</v>
      </c>
      <c r="D229" s="10" t="s">
        <v>149</v>
      </c>
      <c r="E229" s="24" t="s">
        <v>204</v>
      </c>
      <c r="F229" s="10" t="s">
        <v>205</v>
      </c>
      <c r="G229" s="62">
        <v>32924</v>
      </c>
      <c r="H229" s="62">
        <v>0</v>
      </c>
    </row>
    <row r="230" spans="1:8" ht="110.25">
      <c r="A230" s="8" t="s">
        <v>40</v>
      </c>
      <c r="B230" s="23"/>
      <c r="C230" s="10" t="s">
        <v>201</v>
      </c>
      <c r="D230" s="10" t="s">
        <v>149</v>
      </c>
      <c r="E230" s="24" t="s">
        <v>206</v>
      </c>
      <c r="F230" s="10"/>
      <c r="G230" s="62">
        <f t="shared" ref="G230:H231" si="45">G231</f>
        <v>4964.1000000000004</v>
      </c>
      <c r="H230" s="62">
        <f t="shared" si="45"/>
        <v>4964.1000000000004</v>
      </c>
    </row>
    <row r="231" spans="1:8">
      <c r="A231" s="8" t="s">
        <v>16</v>
      </c>
      <c r="B231" s="31"/>
      <c r="C231" s="10" t="s">
        <v>201</v>
      </c>
      <c r="D231" s="10" t="s">
        <v>149</v>
      </c>
      <c r="E231" s="24" t="s">
        <v>206</v>
      </c>
      <c r="F231" s="10" t="s">
        <v>189</v>
      </c>
      <c r="G231" s="62">
        <f t="shared" si="45"/>
        <v>4964.1000000000004</v>
      </c>
      <c r="H231" s="62">
        <f t="shared" si="45"/>
        <v>4964.1000000000004</v>
      </c>
    </row>
    <row r="232" spans="1:8">
      <c r="A232" s="8" t="s">
        <v>65</v>
      </c>
      <c r="B232" s="23"/>
      <c r="C232" s="10" t="s">
        <v>201</v>
      </c>
      <c r="D232" s="10" t="s">
        <v>149</v>
      </c>
      <c r="E232" s="24" t="s">
        <v>206</v>
      </c>
      <c r="F232" s="10" t="s">
        <v>205</v>
      </c>
      <c r="G232" s="62">
        <v>4964.1000000000004</v>
      </c>
      <c r="H232" s="62">
        <v>4964.1000000000004</v>
      </c>
    </row>
    <row r="233" spans="1:8" ht="31.5">
      <c r="A233" s="8" t="s">
        <v>28</v>
      </c>
      <c r="B233" s="23"/>
      <c r="C233" s="10" t="s">
        <v>201</v>
      </c>
      <c r="D233" s="10" t="s">
        <v>161</v>
      </c>
      <c r="E233" s="24"/>
      <c r="F233" s="10"/>
      <c r="G233" s="62">
        <f>G234+G244+G240</f>
        <v>23292.7</v>
      </c>
      <c r="H233" s="62">
        <f>H234+H244+H240</f>
        <v>0</v>
      </c>
    </row>
    <row r="234" spans="1:8" ht="94.5">
      <c r="A234" s="42" t="s">
        <v>284</v>
      </c>
      <c r="B234" s="23"/>
      <c r="C234" s="10" t="s">
        <v>201</v>
      </c>
      <c r="D234" s="10" t="s">
        <v>161</v>
      </c>
      <c r="E234" s="24" t="s">
        <v>191</v>
      </c>
      <c r="F234" s="10"/>
      <c r="G234" s="62">
        <f t="shared" ref="G234:H238" si="46">G235</f>
        <v>2363</v>
      </c>
      <c r="H234" s="62">
        <f t="shared" si="46"/>
        <v>0</v>
      </c>
    </row>
    <row r="235" spans="1:8" ht="47.25">
      <c r="A235" s="8" t="s">
        <v>293</v>
      </c>
      <c r="B235" s="46"/>
      <c r="C235" s="10" t="s">
        <v>201</v>
      </c>
      <c r="D235" s="10" t="s">
        <v>161</v>
      </c>
      <c r="E235" s="24" t="s">
        <v>211</v>
      </c>
      <c r="F235" s="10"/>
      <c r="G235" s="62">
        <f t="shared" si="46"/>
        <v>2363</v>
      </c>
      <c r="H235" s="62">
        <f t="shared" si="46"/>
        <v>0</v>
      </c>
    </row>
    <row r="236" spans="1:8" ht="63">
      <c r="A236" s="8" t="s">
        <v>294</v>
      </c>
      <c r="B236" s="46"/>
      <c r="C236" s="10" t="s">
        <v>201</v>
      </c>
      <c r="D236" s="10" t="s">
        <v>161</v>
      </c>
      <c r="E236" s="24" t="s">
        <v>212</v>
      </c>
      <c r="F236" s="10"/>
      <c r="G236" s="62">
        <f t="shared" si="46"/>
        <v>2363</v>
      </c>
      <c r="H236" s="62">
        <f t="shared" si="46"/>
        <v>0</v>
      </c>
    </row>
    <row r="237" spans="1:8" ht="78.75">
      <c r="A237" s="8" t="s">
        <v>104</v>
      </c>
      <c r="B237" s="23"/>
      <c r="C237" s="10" t="s">
        <v>201</v>
      </c>
      <c r="D237" s="10" t="s">
        <v>161</v>
      </c>
      <c r="E237" s="24" t="s">
        <v>213</v>
      </c>
      <c r="F237" s="10"/>
      <c r="G237" s="62">
        <f t="shared" si="46"/>
        <v>2363</v>
      </c>
      <c r="H237" s="62">
        <f t="shared" si="46"/>
        <v>0</v>
      </c>
    </row>
    <row r="238" spans="1:8">
      <c r="A238" s="8" t="s">
        <v>16</v>
      </c>
      <c r="B238" s="23"/>
      <c r="C238" s="10" t="s">
        <v>201</v>
      </c>
      <c r="D238" s="10" t="s">
        <v>161</v>
      </c>
      <c r="E238" s="24" t="s">
        <v>213</v>
      </c>
      <c r="F238" s="10" t="s">
        <v>189</v>
      </c>
      <c r="G238" s="62">
        <f t="shared" si="46"/>
        <v>2363</v>
      </c>
      <c r="H238" s="62">
        <f t="shared" si="46"/>
        <v>0</v>
      </c>
    </row>
    <row r="239" spans="1:8">
      <c r="A239" s="8" t="s">
        <v>20</v>
      </c>
      <c r="B239" s="23"/>
      <c r="C239" s="10" t="s">
        <v>201</v>
      </c>
      <c r="D239" s="10" t="s">
        <v>161</v>
      </c>
      <c r="E239" s="24" t="s">
        <v>213</v>
      </c>
      <c r="F239" s="10" t="s">
        <v>210</v>
      </c>
      <c r="G239" s="62">
        <v>2363</v>
      </c>
      <c r="H239" s="62">
        <v>0</v>
      </c>
    </row>
    <row r="240" spans="1:8" ht="47.25">
      <c r="A240" s="8" t="s">
        <v>283</v>
      </c>
      <c r="B240" s="23"/>
      <c r="C240" s="10" t="s">
        <v>201</v>
      </c>
      <c r="D240" s="10" t="s">
        <v>161</v>
      </c>
      <c r="E240" s="24" t="s">
        <v>110</v>
      </c>
      <c r="F240" s="10"/>
      <c r="G240" s="62">
        <f t="shared" ref="G240:H242" si="47">G241</f>
        <v>80</v>
      </c>
      <c r="H240" s="62">
        <f t="shared" si="47"/>
        <v>0</v>
      </c>
    </row>
    <row r="241" spans="1:8" ht="31.5">
      <c r="A241" s="8" t="s">
        <v>91</v>
      </c>
      <c r="B241" s="23"/>
      <c r="C241" s="10" t="s">
        <v>201</v>
      </c>
      <c r="D241" s="10" t="s">
        <v>161</v>
      </c>
      <c r="E241" s="24" t="s">
        <v>111</v>
      </c>
      <c r="F241" s="10"/>
      <c r="G241" s="62">
        <f t="shared" si="47"/>
        <v>80</v>
      </c>
      <c r="H241" s="62">
        <f t="shared" si="47"/>
        <v>0</v>
      </c>
    </row>
    <row r="242" spans="1:8">
      <c r="A242" s="8" t="s">
        <v>16</v>
      </c>
      <c r="B242" s="23"/>
      <c r="C242" s="10" t="s">
        <v>201</v>
      </c>
      <c r="D242" s="10" t="s">
        <v>161</v>
      </c>
      <c r="E242" s="24" t="s">
        <v>111</v>
      </c>
      <c r="F242" s="10" t="s">
        <v>189</v>
      </c>
      <c r="G242" s="62">
        <f t="shared" si="47"/>
        <v>80</v>
      </c>
      <c r="H242" s="62">
        <f t="shared" si="47"/>
        <v>0</v>
      </c>
    </row>
    <row r="243" spans="1:8">
      <c r="A243" s="8" t="s">
        <v>20</v>
      </c>
      <c r="B243" s="23"/>
      <c r="C243" s="10" t="s">
        <v>201</v>
      </c>
      <c r="D243" s="10" t="s">
        <v>161</v>
      </c>
      <c r="E243" s="24" t="s">
        <v>111</v>
      </c>
      <c r="F243" s="10" t="s">
        <v>210</v>
      </c>
      <c r="G243" s="62">
        <v>80</v>
      </c>
      <c r="H243" s="62">
        <v>0</v>
      </c>
    </row>
    <row r="244" spans="1:8">
      <c r="A244" s="8" t="s">
        <v>51</v>
      </c>
      <c r="B244" s="23"/>
      <c r="C244" s="10" t="s">
        <v>201</v>
      </c>
      <c r="D244" s="10" t="s">
        <v>161</v>
      </c>
      <c r="E244" s="24" t="s">
        <v>94</v>
      </c>
      <c r="F244" s="10"/>
      <c r="G244" s="62">
        <f>G245</f>
        <v>20849.7</v>
      </c>
      <c r="H244" s="62">
        <f>H245</f>
        <v>0</v>
      </c>
    </row>
    <row r="245" spans="1:8" ht="47.25">
      <c r="A245" s="8" t="s">
        <v>93</v>
      </c>
      <c r="B245" s="23"/>
      <c r="C245" s="10" t="s">
        <v>201</v>
      </c>
      <c r="D245" s="10" t="s">
        <v>161</v>
      </c>
      <c r="E245" s="24" t="s">
        <v>105</v>
      </c>
      <c r="F245" s="10"/>
      <c r="G245" s="62">
        <f t="shared" ref="G245:H246" si="48">G246</f>
        <v>20849.7</v>
      </c>
      <c r="H245" s="62">
        <f t="shared" si="48"/>
        <v>0</v>
      </c>
    </row>
    <row r="246" spans="1:8">
      <c r="A246" s="8" t="s">
        <v>16</v>
      </c>
      <c r="B246" s="23"/>
      <c r="C246" s="10" t="s">
        <v>201</v>
      </c>
      <c r="D246" s="10" t="s">
        <v>161</v>
      </c>
      <c r="E246" s="24" t="s">
        <v>105</v>
      </c>
      <c r="F246" s="10" t="s">
        <v>189</v>
      </c>
      <c r="G246" s="62">
        <f t="shared" si="48"/>
        <v>20849.7</v>
      </c>
      <c r="H246" s="62">
        <f t="shared" si="48"/>
        <v>0</v>
      </c>
    </row>
    <row r="247" spans="1:8">
      <c r="A247" s="8" t="s">
        <v>20</v>
      </c>
      <c r="B247" s="23"/>
      <c r="C247" s="10" t="s">
        <v>201</v>
      </c>
      <c r="D247" s="10" t="s">
        <v>161</v>
      </c>
      <c r="E247" s="24" t="s">
        <v>105</v>
      </c>
      <c r="F247" s="10" t="s">
        <v>210</v>
      </c>
      <c r="G247" s="62">
        <v>20849.7</v>
      </c>
      <c r="H247" s="62">
        <v>0</v>
      </c>
    </row>
    <row r="248" spans="1:8" ht="63">
      <c r="A248" s="39" t="s">
        <v>79</v>
      </c>
      <c r="B248" s="40">
        <v>917</v>
      </c>
      <c r="C248" s="25"/>
      <c r="D248" s="25"/>
      <c r="E248" s="24"/>
      <c r="F248" s="25"/>
      <c r="G248" s="62">
        <f>G249+G267+G274</f>
        <v>27934.699999999997</v>
      </c>
      <c r="H248" s="62">
        <f>H249+H267+H274</f>
        <v>0</v>
      </c>
    </row>
    <row r="249" spans="1:8">
      <c r="A249" s="8" t="s">
        <v>0</v>
      </c>
      <c r="B249" s="23"/>
      <c r="C249" s="10" t="s">
        <v>149</v>
      </c>
      <c r="D249" s="10"/>
      <c r="E249" s="24"/>
      <c r="F249" s="25"/>
      <c r="G249" s="62">
        <f t="shared" ref="G249:H250" si="49">G250</f>
        <v>8824.4</v>
      </c>
      <c r="H249" s="62">
        <f t="shared" si="49"/>
        <v>0</v>
      </c>
    </row>
    <row r="250" spans="1:8">
      <c r="A250" s="8" t="s">
        <v>3</v>
      </c>
      <c r="B250" s="23"/>
      <c r="C250" s="10" t="s">
        <v>149</v>
      </c>
      <c r="D250" s="10" t="s">
        <v>157</v>
      </c>
      <c r="E250" s="24"/>
      <c r="F250" s="10"/>
      <c r="G250" s="62">
        <f t="shared" si="49"/>
        <v>8824.4</v>
      </c>
      <c r="H250" s="62">
        <f t="shared" si="49"/>
        <v>0</v>
      </c>
    </row>
    <row r="251" spans="1:8" ht="47.25">
      <c r="A251" s="8" t="s">
        <v>142</v>
      </c>
      <c r="B251" s="23"/>
      <c r="C251" s="10" t="s">
        <v>149</v>
      </c>
      <c r="D251" s="10" t="s">
        <v>157</v>
      </c>
      <c r="E251" s="24" t="s">
        <v>207</v>
      </c>
      <c r="F251" s="10"/>
      <c r="G251" s="62">
        <f>G252+G263</f>
        <v>8824.4</v>
      </c>
      <c r="H251" s="62">
        <f>H252+H263</f>
        <v>0</v>
      </c>
    </row>
    <row r="252" spans="1:8" ht="31.5">
      <c r="A252" s="8" t="s">
        <v>56</v>
      </c>
      <c r="B252" s="23"/>
      <c r="C252" s="10" t="s">
        <v>149</v>
      </c>
      <c r="D252" s="10" t="s">
        <v>157</v>
      </c>
      <c r="E252" s="24" t="s">
        <v>214</v>
      </c>
      <c r="F252" s="10"/>
      <c r="G252" s="62">
        <f>G253+G257</f>
        <v>1851.2</v>
      </c>
      <c r="H252" s="62">
        <f>H253+H257</f>
        <v>0</v>
      </c>
    </row>
    <row r="253" spans="1:8" ht="47.25">
      <c r="A253" s="8" t="s">
        <v>57</v>
      </c>
      <c r="B253" s="23"/>
      <c r="C253" s="10" t="s">
        <v>149</v>
      </c>
      <c r="D253" s="10" t="s">
        <v>157</v>
      </c>
      <c r="E253" s="24" t="s">
        <v>215</v>
      </c>
      <c r="F253" s="10"/>
      <c r="G253" s="62">
        <f t="shared" ref="G253:H255" si="50">G254</f>
        <v>500</v>
      </c>
      <c r="H253" s="62">
        <f t="shared" si="50"/>
        <v>0</v>
      </c>
    </row>
    <row r="254" spans="1:8" ht="47.25">
      <c r="A254" s="8" t="s">
        <v>36</v>
      </c>
      <c r="B254" s="8"/>
      <c r="C254" s="10" t="s">
        <v>149</v>
      </c>
      <c r="D254" s="10" t="s">
        <v>157</v>
      </c>
      <c r="E254" s="24" t="s">
        <v>216</v>
      </c>
      <c r="F254" s="10"/>
      <c r="G254" s="62">
        <f t="shared" si="50"/>
        <v>500</v>
      </c>
      <c r="H254" s="62">
        <f t="shared" si="50"/>
        <v>0</v>
      </c>
    </row>
    <row r="255" spans="1:8" ht="31.5">
      <c r="A255" s="8" t="s">
        <v>129</v>
      </c>
      <c r="B255" s="9"/>
      <c r="C255" s="10" t="s">
        <v>149</v>
      </c>
      <c r="D255" s="10" t="s">
        <v>157</v>
      </c>
      <c r="E255" s="24" t="s">
        <v>216</v>
      </c>
      <c r="F255" s="10" t="s">
        <v>187</v>
      </c>
      <c r="G255" s="62">
        <f t="shared" si="50"/>
        <v>500</v>
      </c>
      <c r="H255" s="62">
        <f t="shared" si="50"/>
        <v>0</v>
      </c>
    </row>
    <row r="256" spans="1:8" ht="47.25">
      <c r="A256" s="8" t="s">
        <v>54</v>
      </c>
      <c r="B256" s="9"/>
      <c r="C256" s="10" t="s">
        <v>149</v>
      </c>
      <c r="D256" s="10" t="s">
        <v>157</v>
      </c>
      <c r="E256" s="24" t="s">
        <v>216</v>
      </c>
      <c r="F256" s="10" t="s">
        <v>188</v>
      </c>
      <c r="G256" s="62">
        <v>500</v>
      </c>
      <c r="H256" s="62">
        <v>0</v>
      </c>
    </row>
    <row r="257" spans="1:8" ht="47.25">
      <c r="A257" s="8" t="s">
        <v>58</v>
      </c>
      <c r="B257" s="46"/>
      <c r="C257" s="10" t="s">
        <v>149</v>
      </c>
      <c r="D257" s="10" t="s">
        <v>157</v>
      </c>
      <c r="E257" s="24" t="s">
        <v>217</v>
      </c>
      <c r="F257" s="10"/>
      <c r="G257" s="62">
        <f>G258+G261</f>
        <v>1351.2</v>
      </c>
      <c r="H257" s="62">
        <f>H258+H261</f>
        <v>0</v>
      </c>
    </row>
    <row r="258" spans="1:8">
      <c r="A258" s="8" t="s">
        <v>29</v>
      </c>
      <c r="B258" s="23"/>
      <c r="C258" s="10" t="s">
        <v>149</v>
      </c>
      <c r="D258" s="10" t="s">
        <v>157</v>
      </c>
      <c r="E258" s="24" t="s">
        <v>218</v>
      </c>
      <c r="F258" s="10"/>
      <c r="G258" s="62">
        <f t="shared" ref="G258:H259" si="51">G259</f>
        <v>1321.2</v>
      </c>
      <c r="H258" s="62">
        <f t="shared" si="51"/>
        <v>0</v>
      </c>
    </row>
    <row r="259" spans="1:8" ht="31.5">
      <c r="A259" s="8" t="s">
        <v>129</v>
      </c>
      <c r="B259" s="9"/>
      <c r="C259" s="10" t="s">
        <v>149</v>
      </c>
      <c r="D259" s="10" t="s">
        <v>157</v>
      </c>
      <c r="E259" s="24" t="s">
        <v>218</v>
      </c>
      <c r="F259" s="10" t="s">
        <v>187</v>
      </c>
      <c r="G259" s="62">
        <f t="shared" si="51"/>
        <v>1321.2</v>
      </c>
      <c r="H259" s="62">
        <f t="shared" si="51"/>
        <v>0</v>
      </c>
    </row>
    <row r="260" spans="1:8" ht="47.25">
      <c r="A260" s="8" t="s">
        <v>54</v>
      </c>
      <c r="B260" s="9"/>
      <c r="C260" s="10" t="s">
        <v>149</v>
      </c>
      <c r="D260" s="10" t="s">
        <v>157</v>
      </c>
      <c r="E260" s="24" t="s">
        <v>218</v>
      </c>
      <c r="F260" s="10" t="s">
        <v>188</v>
      </c>
      <c r="G260" s="62">
        <v>1321.2</v>
      </c>
      <c r="H260" s="62">
        <v>0</v>
      </c>
    </row>
    <row r="261" spans="1:8">
      <c r="A261" s="8" t="s">
        <v>32</v>
      </c>
      <c r="B261" s="9"/>
      <c r="C261" s="10" t="s">
        <v>149</v>
      </c>
      <c r="D261" s="10" t="s">
        <v>157</v>
      </c>
      <c r="E261" s="24" t="s">
        <v>218</v>
      </c>
      <c r="F261" s="10" t="s">
        <v>42</v>
      </c>
      <c r="G261" s="62">
        <f>G262</f>
        <v>30</v>
      </c>
      <c r="H261" s="62">
        <f>H262</f>
        <v>0</v>
      </c>
    </row>
    <row r="262" spans="1:8">
      <c r="A262" s="8" t="s">
        <v>30</v>
      </c>
      <c r="B262" s="9"/>
      <c r="C262" s="10" t="s">
        <v>149</v>
      </c>
      <c r="D262" s="10" t="s">
        <v>157</v>
      </c>
      <c r="E262" s="24" t="s">
        <v>218</v>
      </c>
      <c r="F262" s="10" t="s">
        <v>160</v>
      </c>
      <c r="G262" s="62">
        <v>30</v>
      </c>
      <c r="H262" s="62">
        <v>0</v>
      </c>
    </row>
    <row r="263" spans="1:8" ht="31.5">
      <c r="A263" s="8" t="s">
        <v>285</v>
      </c>
      <c r="B263" s="23"/>
      <c r="C263" s="10" t="s">
        <v>149</v>
      </c>
      <c r="D263" s="10" t="s">
        <v>157</v>
      </c>
      <c r="E263" s="24" t="s">
        <v>219</v>
      </c>
      <c r="F263" s="10"/>
      <c r="G263" s="62">
        <f>G264</f>
        <v>6973.2</v>
      </c>
      <c r="H263" s="62">
        <f>H264</f>
        <v>0</v>
      </c>
    </row>
    <row r="264" spans="1:8">
      <c r="A264" s="8" t="s">
        <v>1</v>
      </c>
      <c r="B264" s="23"/>
      <c r="C264" s="10" t="s">
        <v>149</v>
      </c>
      <c r="D264" s="10" t="s">
        <v>157</v>
      </c>
      <c r="E264" s="24" t="s">
        <v>220</v>
      </c>
      <c r="F264" s="10"/>
      <c r="G264" s="62">
        <f t="shared" ref="G264:H265" si="52">G265</f>
        <v>6973.2</v>
      </c>
      <c r="H264" s="62">
        <f t="shared" si="52"/>
        <v>0</v>
      </c>
    </row>
    <row r="265" spans="1:8" ht="78.75">
      <c r="A265" s="8" t="s">
        <v>52</v>
      </c>
      <c r="B265" s="9"/>
      <c r="C265" s="10" t="s">
        <v>149</v>
      </c>
      <c r="D265" s="10" t="s">
        <v>157</v>
      </c>
      <c r="E265" s="24" t="s">
        <v>220</v>
      </c>
      <c r="F265" s="10" t="s">
        <v>151</v>
      </c>
      <c r="G265" s="62">
        <f t="shared" si="52"/>
        <v>6973.2</v>
      </c>
      <c r="H265" s="62">
        <f t="shared" si="52"/>
        <v>0</v>
      </c>
    </row>
    <row r="266" spans="1:8" ht="31.5">
      <c r="A266" s="8" t="s">
        <v>53</v>
      </c>
      <c r="B266" s="9"/>
      <c r="C266" s="10" t="s">
        <v>149</v>
      </c>
      <c r="D266" s="10" t="s">
        <v>157</v>
      </c>
      <c r="E266" s="24" t="s">
        <v>220</v>
      </c>
      <c r="F266" s="10" t="s">
        <v>152</v>
      </c>
      <c r="G266" s="62">
        <v>6973.2</v>
      </c>
      <c r="H266" s="62">
        <v>0</v>
      </c>
    </row>
    <row r="267" spans="1:8">
      <c r="A267" s="8" t="s">
        <v>4</v>
      </c>
      <c r="B267" s="23"/>
      <c r="C267" s="10" t="s">
        <v>153</v>
      </c>
      <c r="D267" s="26"/>
      <c r="E267" s="24"/>
      <c r="F267" s="10"/>
      <c r="G267" s="62">
        <f>G268</f>
        <v>16613.7</v>
      </c>
      <c r="H267" s="62">
        <f>H268</f>
        <v>0</v>
      </c>
    </row>
    <row r="268" spans="1:8">
      <c r="A268" s="8" t="s">
        <v>81</v>
      </c>
      <c r="B268" s="23"/>
      <c r="C268" s="26" t="s">
        <v>153</v>
      </c>
      <c r="D268" s="10" t="s">
        <v>167</v>
      </c>
      <c r="E268" s="47"/>
      <c r="F268" s="10"/>
      <c r="G268" s="62">
        <f t="shared" ref="G268:H272" si="53">G269</f>
        <v>16613.7</v>
      </c>
      <c r="H268" s="62">
        <f t="shared" si="53"/>
        <v>0</v>
      </c>
    </row>
    <row r="269" spans="1:8" ht="47.25">
      <c r="A269" s="8" t="s">
        <v>142</v>
      </c>
      <c r="B269" s="23"/>
      <c r="C269" s="10" t="s">
        <v>153</v>
      </c>
      <c r="D269" s="10" t="s">
        <v>167</v>
      </c>
      <c r="E269" s="24" t="s">
        <v>207</v>
      </c>
      <c r="F269" s="10"/>
      <c r="G269" s="62">
        <f t="shared" si="53"/>
        <v>16613.7</v>
      </c>
      <c r="H269" s="62">
        <f t="shared" si="53"/>
        <v>0</v>
      </c>
    </row>
    <row r="270" spans="1:8" ht="94.5">
      <c r="A270" s="8" t="s">
        <v>295</v>
      </c>
      <c r="B270" s="23"/>
      <c r="C270" s="10" t="s">
        <v>153</v>
      </c>
      <c r="D270" s="10" t="s">
        <v>167</v>
      </c>
      <c r="E270" s="24" t="s">
        <v>208</v>
      </c>
      <c r="F270" s="10"/>
      <c r="G270" s="62">
        <f t="shared" si="53"/>
        <v>16613.7</v>
      </c>
      <c r="H270" s="62">
        <f t="shared" si="53"/>
        <v>0</v>
      </c>
    </row>
    <row r="271" spans="1:8" ht="78.75">
      <c r="A271" s="8" t="s">
        <v>41</v>
      </c>
      <c r="B271" s="23"/>
      <c r="C271" s="10" t="s">
        <v>153</v>
      </c>
      <c r="D271" s="10" t="s">
        <v>167</v>
      </c>
      <c r="E271" s="24" t="s">
        <v>209</v>
      </c>
      <c r="F271" s="10"/>
      <c r="G271" s="62">
        <f t="shared" si="53"/>
        <v>16613.7</v>
      </c>
      <c r="H271" s="62">
        <f t="shared" si="53"/>
        <v>0</v>
      </c>
    </row>
    <row r="272" spans="1:8" ht="31.5">
      <c r="A272" s="8" t="s">
        <v>129</v>
      </c>
      <c r="B272" s="9"/>
      <c r="C272" s="10" t="s">
        <v>153</v>
      </c>
      <c r="D272" s="10" t="s">
        <v>167</v>
      </c>
      <c r="E272" s="24" t="s">
        <v>209</v>
      </c>
      <c r="F272" s="10" t="s">
        <v>187</v>
      </c>
      <c r="G272" s="62">
        <f t="shared" si="53"/>
        <v>16613.7</v>
      </c>
      <c r="H272" s="62">
        <f t="shared" si="53"/>
        <v>0</v>
      </c>
    </row>
    <row r="273" spans="1:8" ht="47.25">
      <c r="A273" s="8" t="s">
        <v>54</v>
      </c>
      <c r="B273" s="9"/>
      <c r="C273" s="10" t="s">
        <v>153</v>
      </c>
      <c r="D273" s="10" t="s">
        <v>167</v>
      </c>
      <c r="E273" s="24" t="s">
        <v>209</v>
      </c>
      <c r="F273" s="10" t="s">
        <v>188</v>
      </c>
      <c r="G273" s="62">
        <v>16613.7</v>
      </c>
      <c r="H273" s="62">
        <v>0</v>
      </c>
    </row>
    <row r="274" spans="1:8">
      <c r="A274" s="8" t="s">
        <v>82</v>
      </c>
      <c r="B274" s="23"/>
      <c r="C274" s="10" t="s">
        <v>22</v>
      </c>
      <c r="D274" s="10"/>
      <c r="E274" s="24"/>
      <c r="F274" s="10"/>
      <c r="G274" s="62">
        <f t="shared" ref="G274:H278" si="54">G275</f>
        <v>2496.6</v>
      </c>
      <c r="H274" s="62">
        <f t="shared" si="54"/>
        <v>0</v>
      </c>
    </row>
    <row r="275" spans="1:8">
      <c r="A275" s="8" t="s">
        <v>83</v>
      </c>
      <c r="B275" s="23"/>
      <c r="C275" s="10" t="s">
        <v>22</v>
      </c>
      <c r="D275" s="10" t="s">
        <v>150</v>
      </c>
      <c r="E275" s="24"/>
      <c r="F275" s="10"/>
      <c r="G275" s="62">
        <f t="shared" si="54"/>
        <v>2496.6</v>
      </c>
      <c r="H275" s="62">
        <f t="shared" si="54"/>
        <v>0</v>
      </c>
    </row>
    <row r="276" spans="1:8">
      <c r="A276" s="8" t="s">
        <v>51</v>
      </c>
      <c r="B276" s="23"/>
      <c r="C276" s="10" t="s">
        <v>22</v>
      </c>
      <c r="D276" s="10" t="s">
        <v>150</v>
      </c>
      <c r="E276" s="24" t="s">
        <v>94</v>
      </c>
      <c r="F276" s="10"/>
      <c r="G276" s="62">
        <f t="shared" si="54"/>
        <v>2496.6</v>
      </c>
      <c r="H276" s="62">
        <f t="shared" si="54"/>
        <v>0</v>
      </c>
    </row>
    <row r="277" spans="1:8" ht="51.75" customHeight="1">
      <c r="A277" s="8" t="s">
        <v>84</v>
      </c>
      <c r="B277" s="23"/>
      <c r="C277" s="10" t="s">
        <v>22</v>
      </c>
      <c r="D277" s="10" t="s">
        <v>150</v>
      </c>
      <c r="E277" s="24" t="s">
        <v>102</v>
      </c>
      <c r="F277" s="10"/>
      <c r="G277" s="62">
        <f t="shared" si="54"/>
        <v>2496.6</v>
      </c>
      <c r="H277" s="62">
        <f t="shared" si="54"/>
        <v>0</v>
      </c>
    </row>
    <row r="278" spans="1:8" ht="34.5" customHeight="1">
      <c r="A278" s="8" t="s">
        <v>60</v>
      </c>
      <c r="B278" s="23"/>
      <c r="C278" s="10" t="s">
        <v>22</v>
      </c>
      <c r="D278" s="10" t="s">
        <v>150</v>
      </c>
      <c r="E278" s="24" t="s">
        <v>102</v>
      </c>
      <c r="F278" s="10" t="s">
        <v>175</v>
      </c>
      <c r="G278" s="62">
        <f t="shared" si="54"/>
        <v>2496.6</v>
      </c>
      <c r="H278" s="62">
        <f t="shared" si="54"/>
        <v>0</v>
      </c>
    </row>
    <row r="279" spans="1:8">
      <c r="A279" s="8" t="s">
        <v>85</v>
      </c>
      <c r="B279" s="23"/>
      <c r="C279" s="10" t="s">
        <v>22</v>
      </c>
      <c r="D279" s="10" t="s">
        <v>150</v>
      </c>
      <c r="E279" s="24" t="s">
        <v>102</v>
      </c>
      <c r="F279" s="10" t="s">
        <v>221</v>
      </c>
      <c r="G279" s="62">
        <v>2496.6</v>
      </c>
      <c r="H279" s="62">
        <v>0</v>
      </c>
    </row>
    <row r="280" spans="1:8" ht="47.25">
      <c r="A280" s="39" t="s">
        <v>80</v>
      </c>
      <c r="B280" s="2">
        <v>926</v>
      </c>
      <c r="C280" s="25"/>
      <c r="D280" s="10"/>
      <c r="E280" s="24"/>
      <c r="F280" s="25"/>
      <c r="G280" s="62">
        <f>G281+G359</f>
        <v>1016079.1000000001</v>
      </c>
      <c r="H280" s="62">
        <f>H281+H359</f>
        <v>643583.60000000009</v>
      </c>
    </row>
    <row r="281" spans="1:8">
      <c r="A281" s="8" t="s">
        <v>5</v>
      </c>
      <c r="B281" s="23"/>
      <c r="C281" s="10" t="s">
        <v>166</v>
      </c>
      <c r="D281" s="10"/>
      <c r="E281" s="24"/>
      <c r="F281" s="10"/>
      <c r="G281" s="62">
        <f>G282+G294+G315+G336</f>
        <v>1015072.8</v>
      </c>
      <c r="H281" s="62">
        <f>H282+H294+H315+H336</f>
        <v>642577.30000000005</v>
      </c>
    </row>
    <row r="282" spans="1:8">
      <c r="A282" s="8" t="s">
        <v>6</v>
      </c>
      <c r="B282" s="23"/>
      <c r="C282" s="10" t="s">
        <v>166</v>
      </c>
      <c r="D282" s="10" t="s">
        <v>149</v>
      </c>
      <c r="E282" s="24"/>
      <c r="F282" s="10"/>
      <c r="G282" s="62">
        <f t="shared" ref="G282:H283" si="55">G283</f>
        <v>304586.3</v>
      </c>
      <c r="H282" s="62">
        <f t="shared" si="55"/>
        <v>206876.2</v>
      </c>
    </row>
    <row r="283" spans="1:8" ht="47.25">
      <c r="A283" s="8" t="s">
        <v>143</v>
      </c>
      <c r="B283" s="23"/>
      <c r="C283" s="10" t="s">
        <v>166</v>
      </c>
      <c r="D283" s="10" t="s">
        <v>149</v>
      </c>
      <c r="E283" s="24" t="s">
        <v>222</v>
      </c>
      <c r="F283" s="10"/>
      <c r="G283" s="62">
        <f t="shared" si="55"/>
        <v>304586.3</v>
      </c>
      <c r="H283" s="62">
        <f t="shared" si="55"/>
        <v>206876.2</v>
      </c>
    </row>
    <row r="284" spans="1:8" ht="31.5">
      <c r="A284" s="8" t="s">
        <v>59</v>
      </c>
      <c r="B284" s="23"/>
      <c r="C284" s="10" t="s">
        <v>166</v>
      </c>
      <c r="D284" s="10" t="s">
        <v>149</v>
      </c>
      <c r="E284" s="24" t="s">
        <v>223</v>
      </c>
      <c r="F284" s="10"/>
      <c r="G284" s="62">
        <f>G285+G288+G291</f>
        <v>304586.3</v>
      </c>
      <c r="H284" s="62">
        <f>H285+H288+H291</f>
        <v>206876.2</v>
      </c>
    </row>
    <row r="285" spans="1:8">
      <c r="A285" s="8" t="s">
        <v>7</v>
      </c>
      <c r="B285" s="23"/>
      <c r="C285" s="10" t="s">
        <v>166</v>
      </c>
      <c r="D285" s="10" t="s">
        <v>149</v>
      </c>
      <c r="E285" s="24" t="s">
        <v>224</v>
      </c>
      <c r="F285" s="10"/>
      <c r="G285" s="62">
        <f t="shared" ref="G285:H286" si="56">G286</f>
        <v>97710.1</v>
      </c>
      <c r="H285" s="62">
        <f t="shared" si="56"/>
        <v>0</v>
      </c>
    </row>
    <row r="286" spans="1:8" ht="37.5" customHeight="1">
      <c r="A286" s="8" t="s">
        <v>60</v>
      </c>
      <c r="B286" s="23"/>
      <c r="C286" s="10" t="s">
        <v>166</v>
      </c>
      <c r="D286" s="10" t="s">
        <v>149</v>
      </c>
      <c r="E286" s="24" t="s">
        <v>224</v>
      </c>
      <c r="F286" s="10" t="s">
        <v>175</v>
      </c>
      <c r="G286" s="62">
        <f t="shared" si="56"/>
        <v>97710.1</v>
      </c>
      <c r="H286" s="62">
        <f t="shared" si="56"/>
        <v>0</v>
      </c>
    </row>
    <row r="287" spans="1:8">
      <c r="A287" s="8" t="s">
        <v>34</v>
      </c>
      <c r="B287" s="23"/>
      <c r="C287" s="10" t="s">
        <v>166</v>
      </c>
      <c r="D287" s="10" t="s">
        <v>149</v>
      </c>
      <c r="E287" s="24" t="s">
        <v>224</v>
      </c>
      <c r="F287" s="10" t="s">
        <v>176</v>
      </c>
      <c r="G287" s="62">
        <v>97710.1</v>
      </c>
      <c r="H287" s="62">
        <v>0</v>
      </c>
    </row>
    <row r="288" spans="1:8" ht="88.5" customHeight="1">
      <c r="A288" s="32" t="s">
        <v>300</v>
      </c>
      <c r="B288" s="9"/>
      <c r="C288" s="10" t="s">
        <v>166</v>
      </c>
      <c r="D288" s="10" t="s">
        <v>149</v>
      </c>
      <c r="E288" s="24" t="s">
        <v>225</v>
      </c>
      <c r="F288" s="10"/>
      <c r="G288" s="62">
        <f t="shared" ref="G288:H289" si="57">G289</f>
        <v>201401</v>
      </c>
      <c r="H288" s="62">
        <f t="shared" si="57"/>
        <v>201401</v>
      </c>
    </row>
    <row r="289" spans="1:8" ht="37.5" customHeight="1">
      <c r="A289" s="8" t="s">
        <v>60</v>
      </c>
      <c r="B289" s="23"/>
      <c r="C289" s="10" t="s">
        <v>166</v>
      </c>
      <c r="D289" s="10" t="s">
        <v>149</v>
      </c>
      <c r="E289" s="24" t="s">
        <v>225</v>
      </c>
      <c r="F289" s="10" t="s">
        <v>175</v>
      </c>
      <c r="G289" s="62">
        <f t="shared" si="57"/>
        <v>201401</v>
      </c>
      <c r="H289" s="62">
        <f t="shared" si="57"/>
        <v>201401</v>
      </c>
    </row>
    <row r="290" spans="1:8">
      <c r="A290" s="8" t="s">
        <v>34</v>
      </c>
      <c r="B290" s="23"/>
      <c r="C290" s="10" t="s">
        <v>166</v>
      </c>
      <c r="D290" s="10" t="s">
        <v>149</v>
      </c>
      <c r="E290" s="24" t="s">
        <v>225</v>
      </c>
      <c r="F290" s="10" t="s">
        <v>176</v>
      </c>
      <c r="G290" s="62">
        <v>201401</v>
      </c>
      <c r="H290" s="62">
        <v>201401</v>
      </c>
    </row>
    <row r="291" spans="1:8" ht="146.25" customHeight="1">
      <c r="A291" s="8" t="s">
        <v>247</v>
      </c>
      <c r="B291" s="23"/>
      <c r="C291" s="10" t="s">
        <v>166</v>
      </c>
      <c r="D291" s="10" t="s">
        <v>149</v>
      </c>
      <c r="E291" s="24" t="s">
        <v>226</v>
      </c>
      <c r="F291" s="10"/>
      <c r="G291" s="62">
        <f t="shared" ref="G291:H292" si="58">G292</f>
        <v>5475.2</v>
      </c>
      <c r="H291" s="62">
        <f t="shared" si="58"/>
        <v>5475.2</v>
      </c>
    </row>
    <row r="292" spans="1:8" ht="41.25" customHeight="1">
      <c r="A292" s="8" t="s">
        <v>60</v>
      </c>
      <c r="B292" s="23"/>
      <c r="C292" s="10" t="s">
        <v>166</v>
      </c>
      <c r="D292" s="10" t="s">
        <v>149</v>
      </c>
      <c r="E292" s="24" t="s">
        <v>226</v>
      </c>
      <c r="F292" s="10" t="s">
        <v>175</v>
      </c>
      <c r="G292" s="62">
        <f t="shared" si="58"/>
        <v>5475.2</v>
      </c>
      <c r="H292" s="62">
        <f t="shared" si="58"/>
        <v>5475.2</v>
      </c>
    </row>
    <row r="293" spans="1:8">
      <c r="A293" s="8" t="s">
        <v>34</v>
      </c>
      <c r="B293" s="23"/>
      <c r="C293" s="10" t="s">
        <v>166</v>
      </c>
      <c r="D293" s="10" t="s">
        <v>149</v>
      </c>
      <c r="E293" s="24" t="s">
        <v>226</v>
      </c>
      <c r="F293" s="10" t="s">
        <v>176</v>
      </c>
      <c r="G293" s="62">
        <v>5475.2</v>
      </c>
      <c r="H293" s="62">
        <v>5475.2</v>
      </c>
    </row>
    <row r="294" spans="1:8">
      <c r="A294" s="8" t="s">
        <v>8</v>
      </c>
      <c r="B294" s="23"/>
      <c r="C294" s="10" t="s">
        <v>166</v>
      </c>
      <c r="D294" s="10" t="s">
        <v>150</v>
      </c>
      <c r="E294" s="24"/>
      <c r="F294" s="10"/>
      <c r="G294" s="62">
        <f t="shared" ref="G294:H295" si="59">G295</f>
        <v>616529.69999999995</v>
      </c>
      <c r="H294" s="62">
        <f t="shared" si="59"/>
        <v>422982.89999999997</v>
      </c>
    </row>
    <row r="295" spans="1:8" ht="47.25">
      <c r="A295" s="8" t="s">
        <v>143</v>
      </c>
      <c r="B295" s="23"/>
      <c r="C295" s="10" t="s">
        <v>166</v>
      </c>
      <c r="D295" s="10" t="s">
        <v>150</v>
      </c>
      <c r="E295" s="24" t="s">
        <v>222</v>
      </c>
      <c r="F295" s="10"/>
      <c r="G295" s="62">
        <f t="shared" si="59"/>
        <v>616529.69999999995</v>
      </c>
      <c r="H295" s="62">
        <f t="shared" si="59"/>
        <v>422982.89999999997</v>
      </c>
    </row>
    <row r="296" spans="1:8" ht="47.25">
      <c r="A296" s="8" t="s">
        <v>136</v>
      </c>
      <c r="B296" s="23"/>
      <c r="C296" s="10" t="s">
        <v>166</v>
      </c>
      <c r="D296" s="10" t="s">
        <v>150</v>
      </c>
      <c r="E296" s="24" t="s">
        <v>227</v>
      </c>
      <c r="F296" s="10"/>
      <c r="G296" s="62">
        <f>G297+G303+G306+G309+G300+G312</f>
        <v>616529.69999999995</v>
      </c>
      <c r="H296" s="62">
        <f>H297+H303+H306+H309+H300+H312</f>
        <v>422982.89999999997</v>
      </c>
    </row>
    <row r="297" spans="1:8" ht="31.5">
      <c r="A297" s="8" t="s">
        <v>61</v>
      </c>
      <c r="B297" s="23"/>
      <c r="C297" s="10" t="s">
        <v>166</v>
      </c>
      <c r="D297" s="10" t="s">
        <v>150</v>
      </c>
      <c r="E297" s="24" t="s">
        <v>228</v>
      </c>
      <c r="F297" s="10"/>
      <c r="G297" s="62">
        <f t="shared" ref="G297:H298" si="60">G298</f>
        <v>185446.8</v>
      </c>
      <c r="H297" s="62">
        <f t="shared" si="60"/>
        <v>0</v>
      </c>
    </row>
    <row r="298" spans="1:8" ht="47.25">
      <c r="A298" s="8" t="s">
        <v>60</v>
      </c>
      <c r="B298" s="23"/>
      <c r="C298" s="10" t="s">
        <v>166</v>
      </c>
      <c r="D298" s="10" t="s">
        <v>150</v>
      </c>
      <c r="E298" s="24" t="s">
        <v>228</v>
      </c>
      <c r="F298" s="10" t="s">
        <v>175</v>
      </c>
      <c r="G298" s="62">
        <f t="shared" si="60"/>
        <v>185446.8</v>
      </c>
      <c r="H298" s="62">
        <f t="shared" si="60"/>
        <v>0</v>
      </c>
    </row>
    <row r="299" spans="1:8">
      <c r="A299" s="8" t="s">
        <v>34</v>
      </c>
      <c r="B299" s="23"/>
      <c r="C299" s="10" t="s">
        <v>166</v>
      </c>
      <c r="D299" s="10" t="s">
        <v>150</v>
      </c>
      <c r="E299" s="24" t="s">
        <v>228</v>
      </c>
      <c r="F299" s="10" t="s">
        <v>176</v>
      </c>
      <c r="G299" s="62">
        <v>185446.8</v>
      </c>
      <c r="H299" s="62">
        <v>0</v>
      </c>
    </row>
    <row r="300" spans="1:8" ht="94.5">
      <c r="A300" s="48" t="s">
        <v>119</v>
      </c>
      <c r="B300" s="23"/>
      <c r="C300" s="10" t="s">
        <v>166</v>
      </c>
      <c r="D300" s="10" t="s">
        <v>150</v>
      </c>
      <c r="E300" s="24" t="s">
        <v>229</v>
      </c>
      <c r="F300" s="10"/>
      <c r="G300" s="62">
        <f t="shared" ref="G300:H301" si="61">G301</f>
        <v>8100</v>
      </c>
      <c r="H300" s="62">
        <f t="shared" si="61"/>
        <v>0</v>
      </c>
    </row>
    <row r="301" spans="1:8" ht="38.25" customHeight="1">
      <c r="A301" s="8" t="s">
        <v>60</v>
      </c>
      <c r="B301" s="23"/>
      <c r="C301" s="10" t="s">
        <v>166</v>
      </c>
      <c r="D301" s="10" t="s">
        <v>150</v>
      </c>
      <c r="E301" s="24" t="s">
        <v>229</v>
      </c>
      <c r="F301" s="10" t="s">
        <v>175</v>
      </c>
      <c r="G301" s="62">
        <f t="shared" si="61"/>
        <v>8100</v>
      </c>
      <c r="H301" s="62">
        <f t="shared" si="61"/>
        <v>0</v>
      </c>
    </row>
    <row r="302" spans="1:8">
      <c r="A302" s="32" t="s">
        <v>34</v>
      </c>
      <c r="B302" s="23"/>
      <c r="C302" s="10" t="s">
        <v>166</v>
      </c>
      <c r="D302" s="10" t="s">
        <v>150</v>
      </c>
      <c r="E302" s="24" t="s">
        <v>229</v>
      </c>
      <c r="F302" s="10" t="s">
        <v>176</v>
      </c>
      <c r="G302" s="62">
        <v>8100</v>
      </c>
      <c r="H302" s="62">
        <v>0</v>
      </c>
    </row>
    <row r="303" spans="1:8" ht="63">
      <c r="A303" s="49" t="s">
        <v>140</v>
      </c>
      <c r="B303" s="23"/>
      <c r="C303" s="10" t="s">
        <v>166</v>
      </c>
      <c r="D303" s="10" t="s">
        <v>150</v>
      </c>
      <c r="E303" s="24" t="s">
        <v>230</v>
      </c>
      <c r="F303" s="10"/>
      <c r="G303" s="62">
        <f t="shared" ref="G303:H304" si="62">G304</f>
        <v>3657.8</v>
      </c>
      <c r="H303" s="62">
        <f t="shared" si="62"/>
        <v>3657.8</v>
      </c>
    </row>
    <row r="304" spans="1:8" ht="39" customHeight="1">
      <c r="A304" s="8" t="s">
        <v>60</v>
      </c>
      <c r="B304" s="23"/>
      <c r="C304" s="10" t="s">
        <v>166</v>
      </c>
      <c r="D304" s="10" t="s">
        <v>150</v>
      </c>
      <c r="E304" s="24" t="s">
        <v>230</v>
      </c>
      <c r="F304" s="10" t="s">
        <v>175</v>
      </c>
      <c r="G304" s="62">
        <f t="shared" si="62"/>
        <v>3657.8</v>
      </c>
      <c r="H304" s="62">
        <f t="shared" si="62"/>
        <v>3657.8</v>
      </c>
    </row>
    <row r="305" spans="1:8">
      <c r="A305" s="8" t="s">
        <v>34</v>
      </c>
      <c r="B305" s="23"/>
      <c r="C305" s="10" t="s">
        <v>166</v>
      </c>
      <c r="D305" s="10" t="s">
        <v>150</v>
      </c>
      <c r="E305" s="24" t="s">
        <v>230</v>
      </c>
      <c r="F305" s="10" t="s">
        <v>176</v>
      </c>
      <c r="G305" s="62">
        <v>3657.8</v>
      </c>
      <c r="H305" s="62">
        <v>3657.8</v>
      </c>
    </row>
    <row r="306" spans="1:8" ht="126">
      <c r="A306" s="32" t="s">
        <v>302</v>
      </c>
      <c r="B306" s="9"/>
      <c r="C306" s="10" t="s">
        <v>166</v>
      </c>
      <c r="D306" s="10" t="s">
        <v>150</v>
      </c>
      <c r="E306" s="24" t="s">
        <v>301</v>
      </c>
      <c r="F306" s="10"/>
      <c r="G306" s="62">
        <f t="shared" ref="G306:H307" si="63">G307</f>
        <v>414746.5</v>
      </c>
      <c r="H306" s="62">
        <f t="shared" si="63"/>
        <v>414746.5</v>
      </c>
    </row>
    <row r="307" spans="1:8" ht="35.25" customHeight="1">
      <c r="A307" s="8" t="s">
        <v>60</v>
      </c>
      <c r="B307" s="23"/>
      <c r="C307" s="10" t="s">
        <v>166</v>
      </c>
      <c r="D307" s="10" t="s">
        <v>150</v>
      </c>
      <c r="E307" s="24" t="s">
        <v>301</v>
      </c>
      <c r="F307" s="10" t="s">
        <v>175</v>
      </c>
      <c r="G307" s="62">
        <f t="shared" si="63"/>
        <v>414746.5</v>
      </c>
      <c r="H307" s="62">
        <f t="shared" si="63"/>
        <v>414746.5</v>
      </c>
    </row>
    <row r="308" spans="1:8">
      <c r="A308" s="8" t="s">
        <v>34</v>
      </c>
      <c r="B308" s="23"/>
      <c r="C308" s="10" t="s">
        <v>166</v>
      </c>
      <c r="D308" s="10" t="s">
        <v>150</v>
      </c>
      <c r="E308" s="24" t="s">
        <v>301</v>
      </c>
      <c r="F308" s="10" t="s">
        <v>176</v>
      </c>
      <c r="G308" s="62">
        <v>414746.5</v>
      </c>
      <c r="H308" s="62">
        <v>414746.5</v>
      </c>
    </row>
    <row r="309" spans="1:8" ht="63">
      <c r="A309" s="8" t="s">
        <v>115</v>
      </c>
      <c r="B309" s="23"/>
      <c r="C309" s="10" t="s">
        <v>166</v>
      </c>
      <c r="D309" s="10" t="s">
        <v>150</v>
      </c>
      <c r="E309" s="24" t="s">
        <v>231</v>
      </c>
      <c r="F309" s="10"/>
      <c r="G309" s="62">
        <f t="shared" ref="G309:H310" si="64">G310</f>
        <v>2164.1</v>
      </c>
      <c r="H309" s="62">
        <f t="shared" si="64"/>
        <v>2164.1</v>
      </c>
    </row>
    <row r="310" spans="1:8" ht="38.25" customHeight="1">
      <c r="A310" s="8" t="s">
        <v>60</v>
      </c>
      <c r="B310" s="23"/>
      <c r="C310" s="10" t="s">
        <v>166</v>
      </c>
      <c r="D310" s="10" t="s">
        <v>150</v>
      </c>
      <c r="E310" s="24" t="s">
        <v>231</v>
      </c>
      <c r="F310" s="10" t="s">
        <v>175</v>
      </c>
      <c r="G310" s="62">
        <f t="shared" si="64"/>
        <v>2164.1</v>
      </c>
      <c r="H310" s="62">
        <f t="shared" si="64"/>
        <v>2164.1</v>
      </c>
    </row>
    <row r="311" spans="1:8">
      <c r="A311" s="8" t="s">
        <v>34</v>
      </c>
      <c r="B311" s="23"/>
      <c r="C311" s="10" t="s">
        <v>166</v>
      </c>
      <c r="D311" s="10" t="s">
        <v>150</v>
      </c>
      <c r="E311" s="24" t="s">
        <v>231</v>
      </c>
      <c r="F311" s="10" t="s">
        <v>176</v>
      </c>
      <c r="G311" s="62">
        <v>2164.1</v>
      </c>
      <c r="H311" s="62">
        <v>2164.1</v>
      </c>
    </row>
    <row r="312" spans="1:8" ht="94.5">
      <c r="A312" s="8" t="s">
        <v>248</v>
      </c>
      <c r="B312" s="23"/>
      <c r="C312" s="10" t="s">
        <v>166</v>
      </c>
      <c r="D312" s="10" t="s">
        <v>150</v>
      </c>
      <c r="E312" s="24" t="s">
        <v>232</v>
      </c>
      <c r="F312" s="10"/>
      <c r="G312" s="62">
        <f t="shared" ref="G312:H313" si="65">G313</f>
        <v>2414.5</v>
      </c>
      <c r="H312" s="62">
        <f t="shared" si="65"/>
        <v>2414.5</v>
      </c>
    </row>
    <row r="313" spans="1:8" ht="47.25">
      <c r="A313" s="8" t="s">
        <v>60</v>
      </c>
      <c r="B313" s="23"/>
      <c r="C313" s="10" t="s">
        <v>166</v>
      </c>
      <c r="D313" s="10" t="s">
        <v>150</v>
      </c>
      <c r="E313" s="24" t="s">
        <v>232</v>
      </c>
      <c r="F313" s="10" t="s">
        <v>175</v>
      </c>
      <c r="G313" s="62">
        <f t="shared" si="65"/>
        <v>2414.5</v>
      </c>
      <c r="H313" s="62">
        <f t="shared" si="65"/>
        <v>2414.5</v>
      </c>
    </row>
    <row r="314" spans="1:8">
      <c r="A314" s="8" t="s">
        <v>34</v>
      </c>
      <c r="B314" s="23"/>
      <c r="C314" s="10" t="s">
        <v>166</v>
      </c>
      <c r="D314" s="10" t="s">
        <v>150</v>
      </c>
      <c r="E314" s="24" t="s">
        <v>232</v>
      </c>
      <c r="F314" s="10" t="s">
        <v>176</v>
      </c>
      <c r="G314" s="62">
        <v>2414.5</v>
      </c>
      <c r="H314" s="62">
        <v>2414.5</v>
      </c>
    </row>
    <row r="315" spans="1:8">
      <c r="A315" s="8" t="s">
        <v>67</v>
      </c>
      <c r="B315" s="23"/>
      <c r="C315" s="10" t="s">
        <v>166</v>
      </c>
      <c r="D315" s="10" t="s">
        <v>161</v>
      </c>
      <c r="E315" s="24"/>
      <c r="F315" s="10"/>
      <c r="G315" s="62">
        <f>G316+G331</f>
        <v>72188.5</v>
      </c>
      <c r="H315" s="62">
        <f>H316+H331</f>
        <v>9162.2999999999993</v>
      </c>
    </row>
    <row r="316" spans="1:8" ht="47.25">
      <c r="A316" s="8" t="s">
        <v>143</v>
      </c>
      <c r="B316" s="23"/>
      <c r="C316" s="10" t="s">
        <v>166</v>
      </c>
      <c r="D316" s="10" t="s">
        <v>161</v>
      </c>
      <c r="E316" s="24" t="s">
        <v>222</v>
      </c>
      <c r="F316" s="10"/>
      <c r="G316" s="62">
        <f>G317</f>
        <v>72138.5</v>
      </c>
      <c r="H316" s="62">
        <f>H317</f>
        <v>9162.2999999999993</v>
      </c>
    </row>
    <row r="317" spans="1:8" ht="47.25">
      <c r="A317" s="8" t="s">
        <v>296</v>
      </c>
      <c r="B317" s="46"/>
      <c r="C317" s="10" t="s">
        <v>166</v>
      </c>
      <c r="D317" s="10" t="s">
        <v>161</v>
      </c>
      <c r="E317" s="24" t="s">
        <v>233</v>
      </c>
      <c r="F317" s="10"/>
      <c r="G317" s="62">
        <f>G318+G328+G321</f>
        <v>72138.5</v>
      </c>
      <c r="H317" s="62">
        <f>H318+H328+H321</f>
        <v>9162.2999999999993</v>
      </c>
    </row>
    <row r="318" spans="1:8">
      <c r="A318" s="8" t="s">
        <v>9</v>
      </c>
      <c r="B318" s="23"/>
      <c r="C318" s="10" t="s">
        <v>166</v>
      </c>
      <c r="D318" s="10" t="s">
        <v>161</v>
      </c>
      <c r="E318" s="24" t="s">
        <v>234</v>
      </c>
      <c r="F318" s="10"/>
      <c r="G318" s="62">
        <f t="shared" ref="G318:H319" si="66">G319</f>
        <v>53977</v>
      </c>
      <c r="H318" s="62">
        <f t="shared" si="66"/>
        <v>0</v>
      </c>
    </row>
    <row r="319" spans="1:8" ht="36" customHeight="1">
      <c r="A319" s="8" t="s">
        <v>60</v>
      </c>
      <c r="B319" s="23"/>
      <c r="C319" s="10" t="s">
        <v>166</v>
      </c>
      <c r="D319" s="10" t="s">
        <v>161</v>
      </c>
      <c r="E319" s="24" t="s">
        <v>234</v>
      </c>
      <c r="F319" s="10" t="s">
        <v>175</v>
      </c>
      <c r="G319" s="62">
        <f t="shared" si="66"/>
        <v>53977</v>
      </c>
      <c r="H319" s="62">
        <f t="shared" si="66"/>
        <v>0</v>
      </c>
    </row>
    <row r="320" spans="1:8">
      <c r="A320" s="8" t="s">
        <v>34</v>
      </c>
      <c r="B320" s="23"/>
      <c r="C320" s="10" t="s">
        <v>166</v>
      </c>
      <c r="D320" s="10" t="s">
        <v>161</v>
      </c>
      <c r="E320" s="24" t="s">
        <v>234</v>
      </c>
      <c r="F320" s="10" t="s">
        <v>176</v>
      </c>
      <c r="G320" s="62">
        <v>53977</v>
      </c>
      <c r="H320" s="62">
        <v>0</v>
      </c>
    </row>
    <row r="321" spans="1:8" ht="47.25">
      <c r="A321" s="8" t="s">
        <v>92</v>
      </c>
      <c r="B321" s="23"/>
      <c r="C321" s="10" t="s">
        <v>166</v>
      </c>
      <c r="D321" s="10" t="s">
        <v>161</v>
      </c>
      <c r="E321" s="24" t="s">
        <v>235</v>
      </c>
      <c r="F321" s="10"/>
      <c r="G321" s="62">
        <f>G322+G326</f>
        <v>8906.6</v>
      </c>
      <c r="H321" s="62">
        <f>H322+H326</f>
        <v>0</v>
      </c>
    </row>
    <row r="322" spans="1:8" ht="47.25">
      <c r="A322" s="8" t="s">
        <v>60</v>
      </c>
      <c r="B322" s="23"/>
      <c r="C322" s="10" t="s">
        <v>166</v>
      </c>
      <c r="D322" s="10" t="s">
        <v>161</v>
      </c>
      <c r="E322" s="24" t="s">
        <v>235</v>
      </c>
      <c r="F322" s="10" t="s">
        <v>175</v>
      </c>
      <c r="G322" s="62">
        <f>G323+G324+G325</f>
        <v>8806.6</v>
      </c>
      <c r="H322" s="62">
        <f>H323+H324+H325</f>
        <v>0</v>
      </c>
    </row>
    <row r="323" spans="1:8">
      <c r="A323" s="8" t="s">
        <v>34</v>
      </c>
      <c r="B323" s="23"/>
      <c r="C323" s="10" t="s">
        <v>166</v>
      </c>
      <c r="D323" s="10" t="s">
        <v>161</v>
      </c>
      <c r="E323" s="24" t="s">
        <v>235</v>
      </c>
      <c r="F323" s="10" t="s">
        <v>176</v>
      </c>
      <c r="G323" s="62">
        <v>8606.6</v>
      </c>
      <c r="H323" s="62">
        <v>0</v>
      </c>
    </row>
    <row r="324" spans="1:8">
      <c r="A324" s="8" t="s">
        <v>85</v>
      </c>
      <c r="B324" s="23"/>
      <c r="C324" s="10" t="s">
        <v>166</v>
      </c>
      <c r="D324" s="10" t="s">
        <v>161</v>
      </c>
      <c r="E324" s="24" t="s">
        <v>235</v>
      </c>
      <c r="F324" s="10" t="s">
        <v>221</v>
      </c>
      <c r="G324" s="62">
        <v>100</v>
      </c>
      <c r="H324" s="62">
        <v>0</v>
      </c>
    </row>
    <row r="325" spans="1:8" ht="63">
      <c r="A325" s="8" t="s">
        <v>130</v>
      </c>
      <c r="B325" s="23"/>
      <c r="C325" s="10" t="s">
        <v>166</v>
      </c>
      <c r="D325" s="10" t="s">
        <v>161</v>
      </c>
      <c r="E325" s="24" t="s">
        <v>235</v>
      </c>
      <c r="F325" s="10" t="s">
        <v>236</v>
      </c>
      <c r="G325" s="62">
        <v>100</v>
      </c>
      <c r="H325" s="62">
        <v>0</v>
      </c>
    </row>
    <row r="326" spans="1:8">
      <c r="A326" s="8" t="s">
        <v>32</v>
      </c>
      <c r="B326" s="23"/>
      <c r="C326" s="10" t="s">
        <v>166</v>
      </c>
      <c r="D326" s="10" t="s">
        <v>161</v>
      </c>
      <c r="E326" s="24" t="s">
        <v>235</v>
      </c>
      <c r="F326" s="10" t="s">
        <v>42</v>
      </c>
      <c r="G326" s="62">
        <f>G327</f>
        <v>100</v>
      </c>
      <c r="H326" s="62">
        <f>H327</f>
        <v>0</v>
      </c>
    </row>
    <row r="327" spans="1:8" ht="63">
      <c r="A327" s="27" t="s">
        <v>117</v>
      </c>
      <c r="B327" s="23"/>
      <c r="C327" s="10" t="s">
        <v>166</v>
      </c>
      <c r="D327" s="10" t="s">
        <v>161</v>
      </c>
      <c r="E327" s="24" t="s">
        <v>235</v>
      </c>
      <c r="F327" s="10" t="s">
        <v>43</v>
      </c>
      <c r="G327" s="62">
        <v>100</v>
      </c>
      <c r="H327" s="62">
        <v>0</v>
      </c>
    </row>
    <row r="328" spans="1:8" ht="110.25">
      <c r="A328" s="8" t="s">
        <v>44</v>
      </c>
      <c r="B328" s="23"/>
      <c r="C328" s="10" t="s">
        <v>166</v>
      </c>
      <c r="D328" s="10" t="s">
        <v>161</v>
      </c>
      <c r="E328" s="24" t="s">
        <v>237</v>
      </c>
      <c r="F328" s="10"/>
      <c r="G328" s="62">
        <f t="shared" ref="G328:H329" si="67">G329</f>
        <v>9254.9</v>
      </c>
      <c r="H328" s="62">
        <f t="shared" si="67"/>
        <v>9162.2999999999993</v>
      </c>
    </row>
    <row r="329" spans="1:8" ht="47.25">
      <c r="A329" s="8" t="s">
        <v>60</v>
      </c>
      <c r="B329" s="23"/>
      <c r="C329" s="10" t="s">
        <v>166</v>
      </c>
      <c r="D329" s="10" t="s">
        <v>161</v>
      </c>
      <c r="E329" s="24" t="s">
        <v>237</v>
      </c>
      <c r="F329" s="10" t="s">
        <v>175</v>
      </c>
      <c r="G329" s="62">
        <f t="shared" si="67"/>
        <v>9254.9</v>
      </c>
      <c r="H329" s="62">
        <f t="shared" si="67"/>
        <v>9162.2999999999993</v>
      </c>
    </row>
    <row r="330" spans="1:8">
      <c r="A330" s="8" t="s">
        <v>34</v>
      </c>
      <c r="B330" s="23"/>
      <c r="C330" s="10" t="s">
        <v>166</v>
      </c>
      <c r="D330" s="10" t="s">
        <v>161</v>
      </c>
      <c r="E330" s="24" t="s">
        <v>237</v>
      </c>
      <c r="F330" s="10" t="s">
        <v>176</v>
      </c>
      <c r="G330" s="62">
        <v>9254.9</v>
      </c>
      <c r="H330" s="62">
        <v>9162.2999999999993</v>
      </c>
    </row>
    <row r="331" spans="1:8" ht="94.5">
      <c r="A331" s="42" t="s">
        <v>299</v>
      </c>
      <c r="B331" s="23"/>
      <c r="C331" s="10" t="s">
        <v>166</v>
      </c>
      <c r="D331" s="10" t="s">
        <v>161</v>
      </c>
      <c r="E331" s="24" t="s">
        <v>191</v>
      </c>
      <c r="F331" s="10"/>
      <c r="G331" s="62">
        <f t="shared" ref="G331:H334" si="68">G332</f>
        <v>50</v>
      </c>
      <c r="H331" s="62">
        <f t="shared" si="68"/>
        <v>0</v>
      </c>
    </row>
    <row r="332" spans="1:8" ht="31.5">
      <c r="A332" s="50" t="s">
        <v>297</v>
      </c>
      <c r="B332" s="23"/>
      <c r="C332" s="10" t="s">
        <v>166</v>
      </c>
      <c r="D332" s="10" t="s">
        <v>161</v>
      </c>
      <c r="E332" s="24" t="s">
        <v>238</v>
      </c>
      <c r="F332" s="10"/>
      <c r="G332" s="62">
        <f t="shared" si="68"/>
        <v>50</v>
      </c>
      <c r="H332" s="62">
        <f t="shared" si="68"/>
        <v>0</v>
      </c>
    </row>
    <row r="333" spans="1:8">
      <c r="A333" s="33" t="s">
        <v>139</v>
      </c>
      <c r="B333" s="23"/>
      <c r="C333" s="10" t="s">
        <v>166</v>
      </c>
      <c r="D333" s="10" t="s">
        <v>161</v>
      </c>
      <c r="E333" s="24" t="s">
        <v>239</v>
      </c>
      <c r="F333" s="10"/>
      <c r="G333" s="62">
        <f t="shared" si="68"/>
        <v>50</v>
      </c>
      <c r="H333" s="62">
        <f t="shared" si="68"/>
        <v>0</v>
      </c>
    </row>
    <row r="334" spans="1:8" ht="47.25">
      <c r="A334" s="8" t="s">
        <v>60</v>
      </c>
      <c r="B334" s="23"/>
      <c r="C334" s="10" t="s">
        <v>166</v>
      </c>
      <c r="D334" s="10" t="s">
        <v>161</v>
      </c>
      <c r="E334" s="24" t="s">
        <v>239</v>
      </c>
      <c r="F334" s="10" t="s">
        <v>175</v>
      </c>
      <c r="G334" s="62">
        <f t="shared" si="68"/>
        <v>50</v>
      </c>
      <c r="H334" s="62">
        <f t="shared" si="68"/>
        <v>0</v>
      </c>
    </row>
    <row r="335" spans="1:8">
      <c r="A335" s="8" t="s">
        <v>34</v>
      </c>
      <c r="B335" s="23"/>
      <c r="C335" s="10" t="s">
        <v>166</v>
      </c>
      <c r="D335" s="10" t="s">
        <v>161</v>
      </c>
      <c r="E335" s="24" t="s">
        <v>239</v>
      </c>
      <c r="F335" s="10" t="s">
        <v>176</v>
      </c>
      <c r="G335" s="62">
        <v>50</v>
      </c>
      <c r="H335" s="62">
        <v>0</v>
      </c>
    </row>
    <row r="336" spans="1:8">
      <c r="A336" s="8" t="s">
        <v>71</v>
      </c>
      <c r="B336" s="23"/>
      <c r="C336" s="10" t="s">
        <v>166</v>
      </c>
      <c r="D336" s="10" t="s">
        <v>167</v>
      </c>
      <c r="E336" s="24"/>
      <c r="F336" s="10"/>
      <c r="G336" s="62">
        <f>G337</f>
        <v>21768.300000000003</v>
      </c>
      <c r="H336" s="62">
        <f>H337</f>
        <v>3555.9</v>
      </c>
    </row>
    <row r="337" spans="1:8" ht="47.25">
      <c r="A337" s="8" t="s">
        <v>143</v>
      </c>
      <c r="B337" s="23"/>
      <c r="C337" s="10" t="s">
        <v>166</v>
      </c>
      <c r="D337" s="10" t="s">
        <v>167</v>
      </c>
      <c r="E337" s="24" t="s">
        <v>222</v>
      </c>
      <c r="F337" s="10"/>
      <c r="G337" s="62">
        <f>G345+G338</f>
        <v>21768.300000000003</v>
      </c>
      <c r="H337" s="62">
        <f>H345+H338</f>
        <v>3555.9</v>
      </c>
    </row>
    <row r="338" spans="1:8" ht="47.25">
      <c r="A338" s="8" t="s">
        <v>296</v>
      </c>
      <c r="B338" s="23"/>
      <c r="C338" s="10" t="s">
        <v>166</v>
      </c>
      <c r="D338" s="10" t="s">
        <v>167</v>
      </c>
      <c r="E338" s="24" t="s">
        <v>233</v>
      </c>
      <c r="F338" s="10"/>
      <c r="G338" s="62">
        <f>G342+G339</f>
        <v>4010.9</v>
      </c>
      <c r="H338" s="62">
        <f>H342+H339</f>
        <v>3510.9</v>
      </c>
    </row>
    <row r="339" spans="1:8" ht="31.5">
      <c r="A339" s="8" t="s">
        <v>124</v>
      </c>
      <c r="B339" s="23"/>
      <c r="C339" s="10" t="s">
        <v>166</v>
      </c>
      <c r="D339" s="10" t="s">
        <v>167</v>
      </c>
      <c r="E339" s="24" t="s">
        <v>240</v>
      </c>
      <c r="F339" s="10"/>
      <c r="G339" s="62">
        <f t="shared" ref="G339:H340" si="69">G340</f>
        <v>500</v>
      </c>
      <c r="H339" s="62">
        <f t="shared" si="69"/>
        <v>0</v>
      </c>
    </row>
    <row r="340" spans="1:8" ht="47.25">
      <c r="A340" s="8" t="s">
        <v>60</v>
      </c>
      <c r="B340" s="23"/>
      <c r="C340" s="10" t="s">
        <v>166</v>
      </c>
      <c r="D340" s="10" t="s">
        <v>167</v>
      </c>
      <c r="E340" s="24" t="s">
        <v>240</v>
      </c>
      <c r="F340" s="10" t="s">
        <v>175</v>
      </c>
      <c r="G340" s="62">
        <f t="shared" si="69"/>
        <v>500</v>
      </c>
      <c r="H340" s="62">
        <f t="shared" si="69"/>
        <v>0</v>
      </c>
    </row>
    <row r="341" spans="1:8">
      <c r="A341" s="8" t="s">
        <v>34</v>
      </c>
      <c r="B341" s="23"/>
      <c r="C341" s="10" t="s">
        <v>166</v>
      </c>
      <c r="D341" s="10" t="s">
        <v>167</v>
      </c>
      <c r="E341" s="24" t="s">
        <v>240</v>
      </c>
      <c r="F341" s="10" t="s">
        <v>176</v>
      </c>
      <c r="G341" s="62">
        <v>500</v>
      </c>
      <c r="H341" s="62">
        <v>0</v>
      </c>
    </row>
    <row r="342" spans="1:8" ht="63">
      <c r="A342" s="8" t="s">
        <v>116</v>
      </c>
      <c r="B342" s="23"/>
      <c r="C342" s="10" t="s">
        <v>166</v>
      </c>
      <c r="D342" s="10" t="s">
        <v>167</v>
      </c>
      <c r="E342" s="24" t="s">
        <v>241</v>
      </c>
      <c r="F342" s="10"/>
      <c r="G342" s="62">
        <f t="shared" ref="G342:H343" si="70">G343</f>
        <v>3510.9</v>
      </c>
      <c r="H342" s="62">
        <f t="shared" si="70"/>
        <v>3510.9</v>
      </c>
    </row>
    <row r="343" spans="1:8" ht="47.25">
      <c r="A343" s="8" t="s">
        <v>60</v>
      </c>
      <c r="B343" s="23"/>
      <c r="C343" s="10" t="s">
        <v>166</v>
      </c>
      <c r="D343" s="10" t="s">
        <v>167</v>
      </c>
      <c r="E343" s="24" t="s">
        <v>241</v>
      </c>
      <c r="F343" s="10" t="s">
        <v>175</v>
      </c>
      <c r="G343" s="62">
        <f t="shared" si="70"/>
        <v>3510.9</v>
      </c>
      <c r="H343" s="62">
        <f t="shared" si="70"/>
        <v>3510.9</v>
      </c>
    </row>
    <row r="344" spans="1:8">
      <c r="A344" s="8" t="s">
        <v>34</v>
      </c>
      <c r="B344" s="23"/>
      <c r="C344" s="10" t="s">
        <v>166</v>
      </c>
      <c r="D344" s="10" t="s">
        <v>167</v>
      </c>
      <c r="E344" s="24" t="s">
        <v>241</v>
      </c>
      <c r="F344" s="10" t="s">
        <v>176</v>
      </c>
      <c r="G344" s="62">
        <v>3510.9</v>
      </c>
      <c r="H344" s="62">
        <v>3510.9</v>
      </c>
    </row>
    <row r="345" spans="1:8" ht="47.25">
      <c r="A345" s="8" t="s">
        <v>298</v>
      </c>
      <c r="B345" s="46"/>
      <c r="C345" s="10" t="s">
        <v>166</v>
      </c>
      <c r="D345" s="10" t="s">
        <v>167</v>
      </c>
      <c r="E345" s="24" t="s">
        <v>242</v>
      </c>
      <c r="F345" s="10"/>
      <c r="G345" s="62">
        <f>G346+G354+G351</f>
        <v>17757.400000000001</v>
      </c>
      <c r="H345" s="62">
        <f>H346+H354+H351</f>
        <v>45</v>
      </c>
    </row>
    <row r="346" spans="1:8" ht="47.25">
      <c r="A346" s="8" t="s">
        <v>74</v>
      </c>
      <c r="B346" s="23"/>
      <c r="C346" s="10" t="s">
        <v>166</v>
      </c>
      <c r="D346" s="10" t="s">
        <v>167</v>
      </c>
      <c r="E346" s="24" t="s">
        <v>243</v>
      </c>
      <c r="F346" s="10"/>
      <c r="G346" s="62">
        <f>G347+G349</f>
        <v>12015.300000000001</v>
      </c>
      <c r="H346" s="62">
        <f>H347+H349</f>
        <v>0</v>
      </c>
    </row>
    <row r="347" spans="1:8" ht="78.75">
      <c r="A347" s="8" t="s">
        <v>52</v>
      </c>
      <c r="B347" s="9"/>
      <c r="C347" s="10" t="s">
        <v>166</v>
      </c>
      <c r="D347" s="10" t="s">
        <v>167</v>
      </c>
      <c r="E347" s="24" t="s">
        <v>243</v>
      </c>
      <c r="F347" s="10" t="s">
        <v>151</v>
      </c>
      <c r="G347" s="62">
        <f>G348</f>
        <v>10875.6</v>
      </c>
      <c r="H347" s="62">
        <f>H348</f>
        <v>0</v>
      </c>
    </row>
    <row r="348" spans="1:8" ht="31.5">
      <c r="A348" s="8" t="s">
        <v>121</v>
      </c>
      <c r="B348" s="23"/>
      <c r="C348" s="10" t="s">
        <v>166</v>
      </c>
      <c r="D348" s="10" t="s">
        <v>167</v>
      </c>
      <c r="E348" s="24" t="s">
        <v>243</v>
      </c>
      <c r="F348" s="10" t="s">
        <v>164</v>
      </c>
      <c r="G348" s="62">
        <v>10875.6</v>
      </c>
      <c r="H348" s="62">
        <v>0</v>
      </c>
    </row>
    <row r="349" spans="1:8" ht="31.5">
      <c r="A349" s="8" t="s">
        <v>129</v>
      </c>
      <c r="B349" s="9"/>
      <c r="C349" s="10" t="s">
        <v>166</v>
      </c>
      <c r="D349" s="10" t="s">
        <v>167</v>
      </c>
      <c r="E349" s="24" t="s">
        <v>243</v>
      </c>
      <c r="F349" s="10" t="s">
        <v>187</v>
      </c>
      <c r="G349" s="62">
        <f>G350</f>
        <v>1139.7</v>
      </c>
      <c r="H349" s="62">
        <f>H350</f>
        <v>0</v>
      </c>
    </row>
    <row r="350" spans="1:8" ht="47.25">
      <c r="A350" s="8" t="s">
        <v>54</v>
      </c>
      <c r="B350" s="9"/>
      <c r="C350" s="10" t="s">
        <v>166</v>
      </c>
      <c r="D350" s="10" t="s">
        <v>167</v>
      </c>
      <c r="E350" s="24" t="s">
        <v>243</v>
      </c>
      <c r="F350" s="10" t="s">
        <v>188</v>
      </c>
      <c r="G350" s="62">
        <v>1139.7</v>
      </c>
      <c r="H350" s="62">
        <v>0</v>
      </c>
    </row>
    <row r="351" spans="1:8">
      <c r="A351" s="8" t="s">
        <v>1</v>
      </c>
      <c r="B351" s="23"/>
      <c r="C351" s="10" t="s">
        <v>166</v>
      </c>
      <c r="D351" s="10" t="s">
        <v>167</v>
      </c>
      <c r="E351" s="24" t="s">
        <v>244</v>
      </c>
      <c r="F351" s="10"/>
      <c r="G351" s="62">
        <f t="shared" ref="G351:H352" si="71">G352</f>
        <v>5697.1</v>
      </c>
      <c r="H351" s="62">
        <f t="shared" si="71"/>
        <v>0</v>
      </c>
    </row>
    <row r="352" spans="1:8" ht="78.75">
      <c r="A352" s="8" t="s">
        <v>52</v>
      </c>
      <c r="B352" s="9"/>
      <c r="C352" s="10" t="s">
        <v>166</v>
      </c>
      <c r="D352" s="10" t="s">
        <v>167</v>
      </c>
      <c r="E352" s="24" t="s">
        <v>244</v>
      </c>
      <c r="F352" s="10" t="s">
        <v>151</v>
      </c>
      <c r="G352" s="62">
        <f t="shared" si="71"/>
        <v>5697.1</v>
      </c>
      <c r="H352" s="62">
        <f t="shared" si="71"/>
        <v>0</v>
      </c>
    </row>
    <row r="353" spans="1:8" ht="31.5">
      <c r="A353" s="8" t="s">
        <v>53</v>
      </c>
      <c r="B353" s="9"/>
      <c r="C353" s="10" t="s">
        <v>166</v>
      </c>
      <c r="D353" s="10" t="s">
        <v>167</v>
      </c>
      <c r="E353" s="24" t="s">
        <v>244</v>
      </c>
      <c r="F353" s="10" t="s">
        <v>152</v>
      </c>
      <c r="G353" s="62">
        <v>5697.1</v>
      </c>
      <c r="H353" s="62">
        <v>0</v>
      </c>
    </row>
    <row r="354" spans="1:8">
      <c r="A354" s="8" t="s">
        <v>138</v>
      </c>
      <c r="B354" s="9"/>
      <c r="C354" s="10" t="s">
        <v>166</v>
      </c>
      <c r="D354" s="10" t="s">
        <v>167</v>
      </c>
      <c r="E354" s="24" t="s">
        <v>245</v>
      </c>
      <c r="F354" s="10"/>
      <c r="G354" s="62">
        <f>G355+G357</f>
        <v>45</v>
      </c>
      <c r="H354" s="62">
        <f>H355+H357</f>
        <v>45</v>
      </c>
    </row>
    <row r="355" spans="1:8" ht="78.75">
      <c r="A355" s="8" t="s">
        <v>52</v>
      </c>
      <c r="B355" s="9"/>
      <c r="C355" s="10" t="s">
        <v>166</v>
      </c>
      <c r="D355" s="10" t="s">
        <v>167</v>
      </c>
      <c r="E355" s="24" t="s">
        <v>245</v>
      </c>
      <c r="F355" s="10" t="s">
        <v>151</v>
      </c>
      <c r="G355" s="62">
        <f>G356</f>
        <v>35</v>
      </c>
      <c r="H355" s="62">
        <f>H356</f>
        <v>35</v>
      </c>
    </row>
    <row r="356" spans="1:8" ht="31.5">
      <c r="A356" s="8" t="s">
        <v>121</v>
      </c>
      <c r="B356" s="9"/>
      <c r="C356" s="10" t="s">
        <v>166</v>
      </c>
      <c r="D356" s="10" t="s">
        <v>167</v>
      </c>
      <c r="E356" s="24" t="s">
        <v>245</v>
      </c>
      <c r="F356" s="10" t="s">
        <v>164</v>
      </c>
      <c r="G356" s="62">
        <v>35</v>
      </c>
      <c r="H356" s="62">
        <v>35</v>
      </c>
    </row>
    <row r="357" spans="1:8" ht="31.5">
      <c r="A357" s="8" t="s">
        <v>129</v>
      </c>
      <c r="B357" s="9"/>
      <c r="C357" s="10" t="s">
        <v>166</v>
      </c>
      <c r="D357" s="10" t="s">
        <v>167</v>
      </c>
      <c r="E357" s="24" t="s">
        <v>245</v>
      </c>
      <c r="F357" s="10" t="s">
        <v>187</v>
      </c>
      <c r="G357" s="62">
        <f>G358</f>
        <v>10</v>
      </c>
      <c r="H357" s="62">
        <f>H358</f>
        <v>10</v>
      </c>
    </row>
    <row r="358" spans="1:8" ht="47.25">
      <c r="A358" s="8" t="s">
        <v>54</v>
      </c>
      <c r="B358" s="9"/>
      <c r="C358" s="10" t="s">
        <v>166</v>
      </c>
      <c r="D358" s="10" t="s">
        <v>167</v>
      </c>
      <c r="E358" s="24" t="s">
        <v>245</v>
      </c>
      <c r="F358" s="10" t="s">
        <v>188</v>
      </c>
      <c r="G358" s="62">
        <v>10</v>
      </c>
      <c r="H358" s="62">
        <v>10</v>
      </c>
    </row>
    <row r="359" spans="1:8">
      <c r="A359" s="8" t="s">
        <v>10</v>
      </c>
      <c r="B359" s="23"/>
      <c r="C359" s="10" t="s">
        <v>17</v>
      </c>
      <c r="D359" s="10"/>
      <c r="E359" s="24"/>
      <c r="F359" s="10"/>
      <c r="G359" s="62">
        <f t="shared" ref="G359:H362" si="72">G360</f>
        <v>1006.3</v>
      </c>
      <c r="H359" s="62">
        <f t="shared" si="72"/>
        <v>1006.3</v>
      </c>
    </row>
    <row r="360" spans="1:8">
      <c r="A360" s="8" t="s">
        <v>21</v>
      </c>
      <c r="B360" s="23"/>
      <c r="C360" s="10" t="s">
        <v>17</v>
      </c>
      <c r="D360" s="10" t="s">
        <v>153</v>
      </c>
      <c r="E360" s="24"/>
      <c r="F360" s="10"/>
      <c r="G360" s="62">
        <f t="shared" si="72"/>
        <v>1006.3</v>
      </c>
      <c r="H360" s="62">
        <f t="shared" si="72"/>
        <v>1006.3</v>
      </c>
    </row>
    <row r="361" spans="1:8" ht="47.25">
      <c r="A361" s="8" t="s">
        <v>143</v>
      </c>
      <c r="B361" s="23"/>
      <c r="C361" s="10" t="s">
        <v>17</v>
      </c>
      <c r="D361" s="10" t="s">
        <v>153</v>
      </c>
      <c r="E361" s="24" t="s">
        <v>222</v>
      </c>
      <c r="F361" s="10"/>
      <c r="G361" s="62">
        <f>G362</f>
        <v>1006.3</v>
      </c>
      <c r="H361" s="62">
        <f>H362</f>
        <v>1006.3</v>
      </c>
    </row>
    <row r="362" spans="1:8" ht="31.5">
      <c r="A362" s="8" t="s">
        <v>59</v>
      </c>
      <c r="B362" s="23"/>
      <c r="C362" s="10" t="s">
        <v>17</v>
      </c>
      <c r="D362" s="10" t="s">
        <v>153</v>
      </c>
      <c r="E362" s="24" t="s">
        <v>223</v>
      </c>
      <c r="F362" s="10"/>
      <c r="G362" s="62">
        <f t="shared" si="72"/>
        <v>1006.3</v>
      </c>
      <c r="H362" s="62">
        <f t="shared" si="72"/>
        <v>1006.3</v>
      </c>
    </row>
    <row r="363" spans="1:8" ht="84.75" customHeight="1">
      <c r="A363" s="8" t="s">
        <v>46</v>
      </c>
      <c r="B363" s="23"/>
      <c r="C363" s="10" t="s">
        <v>17</v>
      </c>
      <c r="D363" s="10" t="s">
        <v>153</v>
      </c>
      <c r="E363" s="24" t="s">
        <v>246</v>
      </c>
      <c r="F363" s="10"/>
      <c r="G363" s="62">
        <f>G366+G364</f>
        <v>1006.3</v>
      </c>
      <c r="H363" s="62">
        <f>H366+H364</f>
        <v>1006.3</v>
      </c>
    </row>
    <row r="364" spans="1:8" ht="31.5">
      <c r="A364" s="8" t="s">
        <v>129</v>
      </c>
      <c r="B364" s="23"/>
      <c r="C364" s="10" t="s">
        <v>17</v>
      </c>
      <c r="D364" s="10" t="s">
        <v>153</v>
      </c>
      <c r="E364" s="24" t="s">
        <v>246</v>
      </c>
      <c r="F364" s="10" t="s">
        <v>187</v>
      </c>
      <c r="G364" s="62">
        <f>G365</f>
        <v>5</v>
      </c>
      <c r="H364" s="62">
        <f>H365</f>
        <v>5</v>
      </c>
    </row>
    <row r="365" spans="1:8" ht="47.25">
      <c r="A365" s="8" t="s">
        <v>54</v>
      </c>
      <c r="B365" s="23"/>
      <c r="C365" s="10" t="s">
        <v>17</v>
      </c>
      <c r="D365" s="10" t="s">
        <v>153</v>
      </c>
      <c r="E365" s="24" t="s">
        <v>246</v>
      </c>
      <c r="F365" s="10" t="s">
        <v>188</v>
      </c>
      <c r="G365" s="62">
        <v>5</v>
      </c>
      <c r="H365" s="62">
        <v>5</v>
      </c>
    </row>
    <row r="366" spans="1:8" ht="23.25" customHeight="1">
      <c r="A366" s="8" t="s">
        <v>45</v>
      </c>
      <c r="B366" s="23"/>
      <c r="C366" s="10" t="s">
        <v>17</v>
      </c>
      <c r="D366" s="10" t="s">
        <v>153</v>
      </c>
      <c r="E366" s="24" t="s">
        <v>246</v>
      </c>
      <c r="F366" s="10" t="s">
        <v>158</v>
      </c>
      <c r="G366" s="62">
        <f>G367</f>
        <v>1001.3</v>
      </c>
      <c r="H366" s="62">
        <f>H367</f>
        <v>1001.3</v>
      </c>
    </row>
    <row r="367" spans="1:8" ht="31.5">
      <c r="A367" s="8" t="s">
        <v>122</v>
      </c>
      <c r="B367" s="23"/>
      <c r="C367" s="10" t="s">
        <v>17</v>
      </c>
      <c r="D367" s="10" t="s">
        <v>153</v>
      </c>
      <c r="E367" s="24" t="s">
        <v>246</v>
      </c>
      <c r="F367" s="10" t="s">
        <v>159</v>
      </c>
      <c r="G367" s="62">
        <v>1001.3</v>
      </c>
      <c r="H367" s="62">
        <v>1001.3</v>
      </c>
    </row>
    <row r="368" spans="1:8">
      <c r="A368" s="8" t="s">
        <v>13</v>
      </c>
      <c r="B368" s="23"/>
      <c r="C368" s="10"/>
      <c r="D368" s="10"/>
      <c r="E368" s="24"/>
      <c r="F368" s="10"/>
      <c r="G368" s="62">
        <f>G12+G102+G113+G120+G248+G280</f>
        <v>1366321.7</v>
      </c>
      <c r="H368" s="62">
        <f>H12+H102+H113+H120+H248+H280</f>
        <v>679297.70000000007</v>
      </c>
    </row>
    <row r="369" spans="3:6">
      <c r="C369" s="12"/>
      <c r="D369" s="12"/>
      <c r="F369" s="12"/>
    </row>
    <row r="370" spans="3:6">
      <c r="C370" s="12"/>
      <c r="D370" s="12"/>
      <c r="F370" s="12"/>
    </row>
    <row r="371" spans="3:6">
      <c r="C371" s="12"/>
      <c r="D371" s="12"/>
      <c r="F371" s="12"/>
    </row>
    <row r="372" spans="3:6">
      <c r="C372" s="12"/>
      <c r="D372" s="12"/>
      <c r="F372" s="12"/>
    </row>
    <row r="373" spans="3:6">
      <c r="C373" s="12"/>
      <c r="D373" s="12"/>
      <c r="F373" s="12"/>
    </row>
    <row r="374" spans="3:6">
      <c r="C374" s="12"/>
      <c r="D374" s="12"/>
      <c r="F374" s="12"/>
    </row>
    <row r="375" spans="3:6">
      <c r="C375" s="12"/>
      <c r="D375" s="12"/>
      <c r="F375" s="12"/>
    </row>
    <row r="376" spans="3:6">
      <c r="C376" s="12"/>
      <c r="D376" s="12"/>
      <c r="F376" s="12"/>
    </row>
    <row r="377" spans="3:6">
      <c r="C377" s="12"/>
      <c r="D377" s="12"/>
      <c r="F377" s="12"/>
    </row>
    <row r="378" spans="3:6">
      <c r="C378" s="12"/>
      <c r="D378" s="12"/>
      <c r="F378" s="12"/>
    </row>
    <row r="379" spans="3:6">
      <c r="C379" s="12"/>
      <c r="D379" s="12"/>
      <c r="F379" s="12"/>
    </row>
    <row r="380" spans="3:6">
      <c r="C380" s="12"/>
      <c r="F380" s="12"/>
    </row>
    <row r="381" spans="3:6">
      <c r="D381" s="12"/>
    </row>
    <row r="382" spans="3:6">
      <c r="C382" s="12"/>
      <c r="D382" s="12"/>
      <c r="F382" s="12"/>
    </row>
    <row r="383" spans="3:6">
      <c r="C383" s="12"/>
      <c r="D383" s="12"/>
      <c r="F383" s="12"/>
    </row>
    <row r="384" spans="3:6">
      <c r="C384" s="12"/>
      <c r="D384" s="12"/>
      <c r="F384" s="12"/>
    </row>
    <row r="385" spans="3:6">
      <c r="C385" s="12"/>
      <c r="D385" s="12"/>
      <c r="F385" s="12"/>
    </row>
    <row r="386" spans="3:6">
      <c r="C386" s="12"/>
      <c r="D386" s="12"/>
      <c r="F386" s="12"/>
    </row>
    <row r="387" spans="3:6">
      <c r="C387" s="12"/>
      <c r="D387" s="12"/>
      <c r="F387" s="12"/>
    </row>
    <row r="388" spans="3:6">
      <c r="C388" s="12"/>
      <c r="D388" s="12"/>
      <c r="F388" s="12"/>
    </row>
    <row r="389" spans="3:6">
      <c r="C389" s="12"/>
      <c r="D389" s="12"/>
      <c r="F389" s="12"/>
    </row>
    <row r="390" spans="3:6">
      <c r="C390" s="12"/>
      <c r="D390" s="12"/>
      <c r="F390" s="12"/>
    </row>
    <row r="391" spans="3:6">
      <c r="C391" s="12"/>
      <c r="D391" s="12"/>
      <c r="F391" s="12"/>
    </row>
    <row r="392" spans="3:6">
      <c r="C392" s="12"/>
      <c r="D392" s="12"/>
      <c r="F392" s="12"/>
    </row>
    <row r="393" spans="3:6">
      <c r="C393" s="12"/>
      <c r="D393" s="12"/>
      <c r="F393" s="12"/>
    </row>
    <row r="394" spans="3:6">
      <c r="C394" s="12"/>
      <c r="D394" s="12"/>
      <c r="F394" s="12"/>
    </row>
    <row r="395" spans="3:6">
      <c r="C395" s="12"/>
      <c r="D395" s="12"/>
      <c r="F395" s="12"/>
    </row>
    <row r="396" spans="3:6">
      <c r="C396" s="12"/>
      <c r="D396" s="12"/>
      <c r="F396" s="12"/>
    </row>
    <row r="397" spans="3:6">
      <c r="C397" s="12"/>
      <c r="D397" s="12"/>
      <c r="F397" s="12"/>
    </row>
    <row r="398" spans="3:6">
      <c r="C398" s="12"/>
      <c r="D398" s="12"/>
      <c r="F398" s="12"/>
    </row>
    <row r="399" spans="3:6">
      <c r="C399" s="12"/>
      <c r="D399" s="12"/>
      <c r="F399" s="12"/>
    </row>
    <row r="400" spans="3:6">
      <c r="C400" s="12"/>
      <c r="D400" s="12"/>
      <c r="F400" s="12"/>
    </row>
    <row r="401" spans="3:6">
      <c r="C401" s="12"/>
      <c r="D401" s="12"/>
      <c r="F401" s="12"/>
    </row>
    <row r="402" spans="3:6">
      <c r="C402" s="12"/>
      <c r="D402" s="12"/>
      <c r="F402" s="12"/>
    </row>
    <row r="403" spans="3:6">
      <c r="C403" s="12"/>
      <c r="D403" s="12"/>
      <c r="F403" s="12"/>
    </row>
    <row r="404" spans="3:6">
      <c r="C404" s="12"/>
      <c r="D404" s="12"/>
      <c r="F404" s="12"/>
    </row>
    <row r="405" spans="3:6">
      <c r="C405" s="12"/>
      <c r="D405" s="12"/>
      <c r="F405" s="12"/>
    </row>
    <row r="406" spans="3:6">
      <c r="C406" s="12"/>
      <c r="D406" s="12"/>
      <c r="F406" s="12"/>
    </row>
    <row r="407" spans="3:6">
      <c r="C407" s="12"/>
      <c r="D407" s="12"/>
      <c r="F407" s="12"/>
    </row>
    <row r="408" spans="3:6">
      <c r="C408" s="12"/>
      <c r="D408" s="12"/>
      <c r="F408" s="12"/>
    </row>
    <row r="409" spans="3:6">
      <c r="C409" s="12"/>
      <c r="D409" s="12"/>
      <c r="F409" s="12"/>
    </row>
    <row r="410" spans="3:6">
      <c r="C410" s="12"/>
      <c r="D410" s="12"/>
      <c r="F410" s="12"/>
    </row>
    <row r="411" spans="3:6">
      <c r="C411" s="12"/>
      <c r="D411" s="12"/>
      <c r="F411" s="12"/>
    </row>
    <row r="412" spans="3:6">
      <c r="C412" s="12"/>
      <c r="D412" s="12"/>
      <c r="F412" s="12"/>
    </row>
    <row r="413" spans="3:6">
      <c r="C413" s="12"/>
      <c r="D413" s="12"/>
      <c r="F413" s="12"/>
    </row>
    <row r="414" spans="3:6">
      <c r="C414" s="12"/>
      <c r="D414" s="12"/>
      <c r="F414" s="12"/>
    </row>
    <row r="415" spans="3:6">
      <c r="C415" s="12"/>
      <c r="D415" s="12"/>
      <c r="F415" s="12"/>
    </row>
    <row r="416" spans="3:6">
      <c r="C416" s="12"/>
      <c r="F416" s="12"/>
    </row>
    <row r="425" spans="3:6">
      <c r="D425" s="12"/>
    </row>
    <row r="426" spans="3:6">
      <c r="C426" s="12"/>
      <c r="D426" s="12"/>
      <c r="F426" s="12"/>
    </row>
    <row r="427" spans="3:6">
      <c r="C427" s="12"/>
      <c r="D427" s="12"/>
      <c r="F427" s="12"/>
    </row>
    <row r="428" spans="3:6">
      <c r="C428" s="12"/>
      <c r="D428" s="12"/>
      <c r="F428" s="12"/>
    </row>
    <row r="429" spans="3:6">
      <c r="C429" s="12"/>
      <c r="D429" s="12"/>
      <c r="F429" s="12"/>
    </row>
    <row r="430" spans="3:6">
      <c r="C430" s="12"/>
      <c r="D430" s="12"/>
      <c r="F430" s="12"/>
    </row>
    <row r="431" spans="3:6">
      <c r="C431" s="12"/>
      <c r="D431" s="12"/>
      <c r="F431" s="12"/>
    </row>
    <row r="432" spans="3:6">
      <c r="C432" s="12"/>
      <c r="D432" s="12"/>
      <c r="F432" s="12"/>
    </row>
    <row r="433" spans="3:6">
      <c r="C433" s="12"/>
      <c r="D433" s="12"/>
      <c r="F433" s="12"/>
    </row>
    <row r="434" spans="3:6">
      <c r="C434" s="12"/>
      <c r="D434" s="12"/>
      <c r="F434" s="12"/>
    </row>
    <row r="435" spans="3:6">
      <c r="C435" s="12"/>
      <c r="D435" s="12"/>
      <c r="F435" s="12"/>
    </row>
    <row r="436" spans="3:6">
      <c r="C436" s="12"/>
      <c r="D436" s="12"/>
      <c r="F436" s="12"/>
    </row>
    <row r="437" spans="3:6">
      <c r="C437" s="12"/>
      <c r="D437" s="12"/>
      <c r="F437" s="12"/>
    </row>
    <row r="438" spans="3:6">
      <c r="C438" s="12"/>
      <c r="D438" s="12"/>
      <c r="F438" s="12"/>
    </row>
    <row r="439" spans="3:6">
      <c r="C439" s="12"/>
      <c r="D439" s="12"/>
      <c r="F439" s="12"/>
    </row>
    <row r="440" spans="3:6">
      <c r="C440" s="12"/>
      <c r="D440" s="12"/>
      <c r="F440" s="12"/>
    </row>
    <row r="441" spans="3:6">
      <c r="C441" s="12"/>
      <c r="D441" s="12"/>
      <c r="F441" s="12"/>
    </row>
    <row r="442" spans="3:6">
      <c r="C442" s="12"/>
      <c r="D442" s="12"/>
      <c r="F442" s="12"/>
    </row>
    <row r="443" spans="3:6">
      <c r="C443" s="12"/>
      <c r="D443" s="12"/>
      <c r="F443" s="12"/>
    </row>
    <row r="444" spans="3:6">
      <c r="C444" s="12"/>
      <c r="D444" s="12"/>
      <c r="F444" s="12"/>
    </row>
    <row r="445" spans="3:6">
      <c r="C445" s="12"/>
      <c r="D445" s="12"/>
      <c r="F445" s="12"/>
    </row>
    <row r="446" spans="3:6">
      <c r="C446" s="12"/>
      <c r="D446" s="12"/>
      <c r="F446" s="12"/>
    </row>
    <row r="447" spans="3:6">
      <c r="C447" s="12"/>
      <c r="D447" s="12"/>
      <c r="F447" s="12"/>
    </row>
    <row r="448" spans="3:6">
      <c r="C448" s="12"/>
      <c r="D448" s="12"/>
      <c r="F448" s="12"/>
    </row>
    <row r="449" spans="3:6">
      <c r="C449" s="12"/>
      <c r="D449" s="12"/>
      <c r="F449" s="12"/>
    </row>
    <row r="450" spans="3:6">
      <c r="C450" s="12"/>
      <c r="D450" s="12"/>
      <c r="F450" s="12"/>
    </row>
    <row r="451" spans="3:6">
      <c r="C451" s="12"/>
      <c r="D451" s="12"/>
      <c r="F451" s="12"/>
    </row>
    <row r="452" spans="3:6">
      <c r="C452" s="12"/>
      <c r="D452" s="12"/>
      <c r="F452" s="12"/>
    </row>
    <row r="453" spans="3:6">
      <c r="C453" s="12"/>
      <c r="D453" s="12"/>
      <c r="F453" s="12"/>
    </row>
    <row r="454" spans="3:6">
      <c r="C454" s="12"/>
      <c r="D454" s="12"/>
      <c r="F454" s="12"/>
    </row>
    <row r="455" spans="3:6">
      <c r="C455" s="12"/>
      <c r="D455" s="12"/>
      <c r="F455" s="12"/>
    </row>
    <row r="456" spans="3:6">
      <c r="C456" s="12"/>
      <c r="D456" s="12"/>
      <c r="F456" s="12"/>
    </row>
    <row r="457" spans="3:6">
      <c r="C457" s="12"/>
      <c r="D457" s="12"/>
      <c r="F457" s="12"/>
    </row>
    <row r="458" spans="3:6">
      <c r="C458" s="12"/>
      <c r="D458" s="12"/>
      <c r="F458" s="12"/>
    </row>
    <row r="459" spans="3:6">
      <c r="C459" s="12"/>
      <c r="D459" s="12"/>
      <c r="F459" s="12"/>
    </row>
    <row r="460" spans="3:6">
      <c r="C460" s="12"/>
      <c r="D460" s="12"/>
      <c r="F460" s="12"/>
    </row>
    <row r="461" spans="3:6">
      <c r="C461" s="12"/>
      <c r="D461" s="12"/>
      <c r="F461" s="12"/>
    </row>
    <row r="462" spans="3:6">
      <c r="C462" s="12"/>
      <c r="D462" s="12"/>
      <c r="F462" s="12"/>
    </row>
    <row r="463" spans="3:6">
      <c r="C463" s="12"/>
      <c r="D463" s="12"/>
      <c r="F463" s="12"/>
    </row>
    <row r="464" spans="3:6">
      <c r="C464" s="12"/>
      <c r="D464" s="12"/>
      <c r="F464" s="12"/>
    </row>
    <row r="465" spans="3:6">
      <c r="C465" s="12"/>
      <c r="D465" s="12"/>
      <c r="F465" s="12"/>
    </row>
    <row r="466" spans="3:6">
      <c r="C466" s="12"/>
      <c r="D466" s="12"/>
      <c r="F466" s="12"/>
    </row>
    <row r="467" spans="3:6">
      <c r="C467" s="12"/>
      <c r="D467" s="12"/>
      <c r="F467" s="12"/>
    </row>
    <row r="468" spans="3:6">
      <c r="C468" s="12"/>
      <c r="D468" s="12"/>
      <c r="F468" s="12"/>
    </row>
    <row r="469" spans="3:6">
      <c r="C469" s="12"/>
      <c r="D469" s="12"/>
      <c r="F469" s="12"/>
    </row>
    <row r="470" spans="3:6">
      <c r="C470" s="12"/>
      <c r="D470" s="12"/>
      <c r="F470" s="12"/>
    </row>
    <row r="471" spans="3:6">
      <c r="C471" s="12"/>
      <c r="D471" s="12"/>
      <c r="F471" s="12"/>
    </row>
    <row r="472" spans="3:6">
      <c r="C472" s="12"/>
      <c r="D472" s="12"/>
      <c r="F472" s="12"/>
    </row>
    <row r="473" spans="3:6">
      <c r="C473" s="12"/>
      <c r="D473" s="12"/>
      <c r="F473" s="12"/>
    </row>
    <row r="474" spans="3:6">
      <c r="C474" s="12"/>
      <c r="D474" s="12"/>
      <c r="F474" s="12"/>
    </row>
    <row r="475" spans="3:6">
      <c r="C475" s="12"/>
      <c r="D475" s="12"/>
      <c r="F475" s="12"/>
    </row>
    <row r="476" spans="3:6">
      <c r="C476" s="12"/>
      <c r="D476" s="12"/>
      <c r="F476" s="12"/>
    </row>
    <row r="477" spans="3:6">
      <c r="C477" s="12"/>
      <c r="D477" s="12"/>
      <c r="F477" s="12"/>
    </row>
    <row r="478" spans="3:6">
      <c r="C478" s="12"/>
      <c r="D478" s="12"/>
      <c r="F478" s="12"/>
    </row>
    <row r="479" spans="3:6">
      <c r="C479" s="12"/>
      <c r="D479" s="12"/>
      <c r="F479" s="12"/>
    </row>
    <row r="480" spans="3:6">
      <c r="C480" s="12"/>
      <c r="D480" s="12"/>
      <c r="F480" s="12"/>
    </row>
    <row r="481" spans="3:6">
      <c r="C481" s="12"/>
      <c r="D481" s="12"/>
      <c r="F481" s="12"/>
    </row>
    <row r="482" spans="3:6">
      <c r="C482" s="12"/>
      <c r="D482" s="12"/>
      <c r="F482" s="12"/>
    </row>
    <row r="483" spans="3:6">
      <c r="C483" s="12"/>
      <c r="D483" s="12"/>
      <c r="F483" s="12"/>
    </row>
    <row r="484" spans="3:6">
      <c r="C484" s="12"/>
      <c r="D484" s="12"/>
      <c r="F484" s="12"/>
    </row>
    <row r="485" spans="3:6">
      <c r="C485" s="12"/>
      <c r="D485" s="12"/>
      <c r="F485" s="12"/>
    </row>
    <row r="486" spans="3:6">
      <c r="C486" s="12"/>
      <c r="D486" s="12"/>
      <c r="F486" s="12"/>
    </row>
    <row r="487" spans="3:6">
      <c r="C487" s="12"/>
      <c r="D487" s="12"/>
      <c r="F487" s="12"/>
    </row>
    <row r="488" spans="3:6">
      <c r="C488" s="12"/>
      <c r="D488" s="12"/>
      <c r="F488" s="12"/>
    </row>
    <row r="489" spans="3:6">
      <c r="C489" s="12"/>
      <c r="D489" s="12"/>
      <c r="F489" s="12"/>
    </row>
    <row r="490" spans="3:6">
      <c r="C490" s="12"/>
      <c r="D490" s="12"/>
      <c r="F490" s="12"/>
    </row>
    <row r="491" spans="3:6">
      <c r="C491" s="12"/>
      <c r="D491" s="12"/>
      <c r="F491" s="12"/>
    </row>
    <row r="492" spans="3:6">
      <c r="C492" s="12"/>
      <c r="D492" s="12"/>
      <c r="F492" s="12"/>
    </row>
    <row r="493" spans="3:6">
      <c r="C493" s="12"/>
      <c r="D493" s="12"/>
      <c r="F493" s="12"/>
    </row>
    <row r="494" spans="3:6">
      <c r="C494" s="12"/>
      <c r="D494" s="12"/>
      <c r="F494" s="12"/>
    </row>
    <row r="495" spans="3:6">
      <c r="C495" s="12"/>
      <c r="D495" s="12"/>
      <c r="F495" s="12"/>
    </row>
    <row r="496" spans="3:6">
      <c r="C496" s="12"/>
      <c r="D496" s="12"/>
      <c r="F496" s="12"/>
    </row>
    <row r="497" spans="3:6">
      <c r="C497" s="12"/>
      <c r="D497" s="12"/>
      <c r="F497" s="12"/>
    </row>
    <row r="498" spans="3:6">
      <c r="C498" s="12"/>
      <c r="D498" s="12"/>
      <c r="F498" s="12"/>
    </row>
    <row r="499" spans="3:6">
      <c r="C499" s="12"/>
      <c r="D499" s="12"/>
      <c r="F499" s="12"/>
    </row>
    <row r="500" spans="3:6">
      <c r="C500" s="12"/>
      <c r="D500" s="12"/>
      <c r="F500" s="12"/>
    </row>
    <row r="501" spans="3:6">
      <c r="C501" s="12"/>
      <c r="D501" s="12"/>
      <c r="F501" s="12"/>
    </row>
    <row r="502" spans="3:6">
      <c r="C502" s="12"/>
      <c r="D502" s="12"/>
      <c r="F502" s="12"/>
    </row>
    <row r="503" spans="3:6">
      <c r="C503" s="12"/>
      <c r="D503" s="12"/>
      <c r="F503" s="12"/>
    </row>
    <row r="504" spans="3:6">
      <c r="C504" s="12"/>
      <c r="D504" s="12"/>
      <c r="F504" s="12"/>
    </row>
    <row r="505" spans="3:6">
      <c r="C505" s="12"/>
      <c r="D505" s="12"/>
      <c r="F505" s="12"/>
    </row>
    <row r="506" spans="3:6">
      <c r="C506" s="12"/>
      <c r="D506" s="12"/>
      <c r="F506" s="12"/>
    </row>
    <row r="507" spans="3:6">
      <c r="C507" s="12"/>
      <c r="D507" s="12"/>
      <c r="F507" s="12"/>
    </row>
    <row r="508" spans="3:6">
      <c r="C508" s="12"/>
      <c r="D508" s="12"/>
      <c r="F508" s="12"/>
    </row>
    <row r="509" spans="3:6">
      <c r="C509" s="12"/>
      <c r="D509" s="12"/>
      <c r="F509" s="12"/>
    </row>
    <row r="510" spans="3:6">
      <c r="C510" s="12"/>
      <c r="D510" s="12"/>
      <c r="F510" s="12"/>
    </row>
    <row r="511" spans="3:6">
      <c r="C511" s="12"/>
      <c r="D511" s="12"/>
      <c r="F511" s="12"/>
    </row>
    <row r="512" spans="3:6">
      <c r="C512" s="12"/>
      <c r="D512" s="12"/>
      <c r="F512" s="12"/>
    </row>
    <row r="513" spans="3:6">
      <c r="C513" s="12"/>
      <c r="D513" s="12"/>
      <c r="F513" s="12"/>
    </row>
    <row r="514" spans="3:6">
      <c r="C514" s="12"/>
      <c r="D514" s="12"/>
      <c r="F514" s="12"/>
    </row>
    <row r="515" spans="3:6">
      <c r="C515" s="12"/>
      <c r="D515" s="12"/>
      <c r="F515" s="12"/>
    </row>
    <row r="516" spans="3:6">
      <c r="C516" s="12"/>
      <c r="D516" s="12"/>
      <c r="F516" s="12"/>
    </row>
    <row r="517" spans="3:6">
      <c r="C517" s="12"/>
      <c r="D517" s="12"/>
      <c r="F517" s="12"/>
    </row>
    <row r="518" spans="3:6">
      <c r="C518" s="12"/>
      <c r="D518" s="12"/>
      <c r="F518" s="12"/>
    </row>
    <row r="519" spans="3:6">
      <c r="C519" s="12"/>
      <c r="D519" s="12"/>
      <c r="F519" s="12"/>
    </row>
    <row r="520" spans="3:6">
      <c r="C520" s="12"/>
      <c r="D520" s="12"/>
      <c r="F520" s="12"/>
    </row>
    <row r="521" spans="3:6">
      <c r="C521" s="12"/>
      <c r="D521" s="12"/>
      <c r="F521" s="12"/>
    </row>
    <row r="522" spans="3:6">
      <c r="C522" s="12"/>
      <c r="D522" s="12"/>
      <c r="F522" s="12"/>
    </row>
    <row r="523" spans="3:6">
      <c r="C523" s="12"/>
      <c r="D523" s="12"/>
      <c r="F523" s="12"/>
    </row>
    <row r="524" spans="3:6">
      <c r="C524" s="12"/>
      <c r="D524" s="12"/>
      <c r="F524" s="12"/>
    </row>
    <row r="525" spans="3:6">
      <c r="C525" s="12"/>
      <c r="D525" s="12"/>
      <c r="F525" s="12"/>
    </row>
    <row r="526" spans="3:6">
      <c r="C526" s="12"/>
      <c r="D526" s="12"/>
      <c r="F526" s="12"/>
    </row>
    <row r="527" spans="3:6">
      <c r="C527" s="12"/>
      <c r="D527" s="12"/>
      <c r="F527" s="12"/>
    </row>
    <row r="528" spans="3:6">
      <c r="C528" s="12"/>
      <c r="D528" s="12"/>
      <c r="F528" s="12"/>
    </row>
    <row r="529" spans="3:6">
      <c r="C529" s="12"/>
      <c r="D529" s="12"/>
      <c r="F529" s="12"/>
    </row>
    <row r="530" spans="3:6">
      <c r="C530" s="12"/>
      <c r="D530" s="12"/>
      <c r="F530" s="12"/>
    </row>
    <row r="531" spans="3:6">
      <c r="C531" s="12"/>
      <c r="D531" s="12"/>
      <c r="F531" s="12"/>
    </row>
    <row r="532" spans="3:6">
      <c r="C532" s="12"/>
      <c r="D532" s="12"/>
      <c r="F532" s="12"/>
    </row>
    <row r="533" spans="3:6">
      <c r="C533" s="12"/>
      <c r="D533" s="12"/>
      <c r="F533" s="12"/>
    </row>
    <row r="534" spans="3:6">
      <c r="C534" s="12"/>
      <c r="D534" s="12"/>
      <c r="F534" s="12"/>
    </row>
    <row r="535" spans="3:6">
      <c r="C535" s="12"/>
      <c r="D535" s="12"/>
      <c r="F535" s="12"/>
    </row>
    <row r="536" spans="3:6">
      <c r="C536" s="12"/>
      <c r="D536" s="12"/>
      <c r="F536" s="12"/>
    </row>
    <row r="537" spans="3:6">
      <c r="C537" s="12"/>
      <c r="D537" s="12"/>
      <c r="F537" s="12"/>
    </row>
    <row r="538" spans="3:6">
      <c r="C538" s="12"/>
      <c r="D538" s="12"/>
      <c r="F538" s="12"/>
    </row>
    <row r="539" spans="3:6">
      <c r="C539" s="12"/>
      <c r="D539" s="12"/>
      <c r="F539" s="12"/>
    </row>
    <row r="540" spans="3:6">
      <c r="C540" s="12"/>
      <c r="D540" s="12"/>
      <c r="F540" s="12"/>
    </row>
    <row r="541" spans="3:6">
      <c r="C541" s="12"/>
      <c r="D541" s="12"/>
      <c r="F541" s="12"/>
    </row>
    <row r="542" spans="3:6">
      <c r="C542" s="12"/>
      <c r="D542" s="12"/>
      <c r="F542" s="12"/>
    </row>
    <row r="543" spans="3:6">
      <c r="C543" s="12"/>
      <c r="D543" s="12"/>
      <c r="F543" s="12"/>
    </row>
    <row r="544" spans="3:6">
      <c r="C544" s="12"/>
      <c r="D544" s="12"/>
      <c r="F544" s="12"/>
    </row>
    <row r="545" spans="3:6">
      <c r="C545" s="12"/>
      <c r="D545" s="12"/>
      <c r="F545" s="12"/>
    </row>
    <row r="546" spans="3:6">
      <c r="C546" s="12"/>
      <c r="D546" s="12"/>
      <c r="F546" s="12"/>
    </row>
    <row r="547" spans="3:6">
      <c r="C547" s="12"/>
      <c r="D547" s="12"/>
      <c r="F547" s="12"/>
    </row>
    <row r="548" spans="3:6">
      <c r="C548" s="12"/>
      <c r="D548" s="12"/>
      <c r="F548" s="12"/>
    </row>
    <row r="549" spans="3:6">
      <c r="C549" s="12"/>
      <c r="D549" s="12"/>
      <c r="F549" s="12"/>
    </row>
    <row r="550" spans="3:6">
      <c r="C550" s="12"/>
      <c r="D550" s="12"/>
      <c r="F550" s="12"/>
    </row>
    <row r="551" spans="3:6">
      <c r="C551" s="12"/>
      <c r="D551" s="12"/>
      <c r="F551" s="12"/>
    </row>
    <row r="552" spans="3:6">
      <c r="C552" s="12"/>
      <c r="D552" s="12"/>
      <c r="F552" s="12"/>
    </row>
    <row r="553" spans="3:6">
      <c r="C553" s="12"/>
      <c r="D553" s="12"/>
      <c r="F553" s="12"/>
    </row>
    <row r="554" spans="3:6">
      <c r="C554" s="12"/>
      <c r="D554" s="12"/>
      <c r="F554" s="12"/>
    </row>
    <row r="555" spans="3:6">
      <c r="C555" s="12"/>
      <c r="D555" s="12"/>
      <c r="F555" s="12"/>
    </row>
    <row r="556" spans="3:6">
      <c r="C556" s="12"/>
      <c r="D556" s="12"/>
      <c r="F556" s="12"/>
    </row>
    <row r="557" spans="3:6">
      <c r="C557" s="12"/>
      <c r="D557" s="12"/>
      <c r="F557" s="12"/>
    </row>
    <row r="558" spans="3:6">
      <c r="C558" s="12"/>
      <c r="D558" s="12"/>
      <c r="F558" s="12"/>
    </row>
    <row r="559" spans="3:6">
      <c r="C559" s="12"/>
      <c r="D559" s="12"/>
      <c r="F559" s="12"/>
    </row>
    <row r="560" spans="3:6">
      <c r="C560" s="12"/>
      <c r="D560" s="12"/>
      <c r="F560" s="12"/>
    </row>
    <row r="561" spans="3:6">
      <c r="C561" s="12"/>
      <c r="D561" s="12"/>
      <c r="F561" s="12"/>
    </row>
    <row r="562" spans="3:6">
      <c r="C562" s="12"/>
      <c r="D562" s="12"/>
      <c r="F562" s="12"/>
    </row>
    <row r="563" spans="3:6">
      <c r="C563" s="12"/>
      <c r="D563" s="12"/>
      <c r="F563" s="12"/>
    </row>
    <row r="564" spans="3:6">
      <c r="C564" s="12"/>
      <c r="D564" s="12"/>
      <c r="F564" s="12"/>
    </row>
    <row r="565" spans="3:6">
      <c r="C565" s="12"/>
      <c r="D565" s="12"/>
      <c r="F565" s="12"/>
    </row>
    <row r="566" spans="3:6">
      <c r="C566" s="12"/>
      <c r="D566" s="12"/>
      <c r="F566" s="12"/>
    </row>
    <row r="567" spans="3:6">
      <c r="C567" s="12"/>
      <c r="D567" s="12"/>
      <c r="F567" s="12"/>
    </row>
    <row r="568" spans="3:6">
      <c r="C568" s="12"/>
      <c r="D568" s="12"/>
      <c r="F568" s="12"/>
    </row>
    <row r="569" spans="3:6">
      <c r="C569" s="12"/>
      <c r="D569" s="12"/>
      <c r="F569" s="12"/>
    </row>
    <row r="570" spans="3:6">
      <c r="C570" s="12"/>
      <c r="D570" s="12"/>
      <c r="F570" s="12"/>
    </row>
    <row r="571" spans="3:6">
      <c r="C571" s="12"/>
      <c r="D571" s="12"/>
      <c r="F571" s="12"/>
    </row>
    <row r="572" spans="3:6">
      <c r="C572" s="12"/>
      <c r="D572" s="12"/>
      <c r="F572" s="12"/>
    </row>
    <row r="573" spans="3:6">
      <c r="C573" s="12"/>
      <c r="D573" s="12"/>
      <c r="F573" s="12"/>
    </row>
    <row r="574" spans="3:6">
      <c r="C574" s="12"/>
      <c r="D574" s="12"/>
      <c r="F574" s="12"/>
    </row>
    <row r="575" spans="3:6">
      <c r="C575" s="12"/>
      <c r="D575" s="12"/>
      <c r="F575" s="12"/>
    </row>
    <row r="576" spans="3:6">
      <c r="C576" s="12"/>
      <c r="D576" s="12"/>
      <c r="F576" s="12"/>
    </row>
    <row r="577" spans="3:6">
      <c r="C577" s="12"/>
      <c r="D577" s="12"/>
      <c r="F577" s="12"/>
    </row>
    <row r="578" spans="3:6">
      <c r="C578" s="12"/>
      <c r="D578" s="12"/>
      <c r="F578" s="12"/>
    </row>
    <row r="579" spans="3:6">
      <c r="C579" s="12"/>
      <c r="D579" s="12"/>
      <c r="F579" s="12"/>
    </row>
    <row r="580" spans="3:6">
      <c r="C580" s="12"/>
      <c r="D580" s="12"/>
      <c r="F580" s="12"/>
    </row>
    <row r="581" spans="3:6">
      <c r="C581" s="12"/>
      <c r="D581" s="12"/>
      <c r="F581" s="12"/>
    </row>
    <row r="582" spans="3:6">
      <c r="C582" s="12"/>
      <c r="D582" s="12"/>
      <c r="F582" s="12"/>
    </row>
    <row r="583" spans="3:6">
      <c r="C583" s="12"/>
      <c r="F583" s="12"/>
    </row>
  </sheetData>
  <mergeCells count="5">
    <mergeCell ref="A6:H6"/>
    <mergeCell ref="A9:A10"/>
    <mergeCell ref="B9:B10"/>
    <mergeCell ref="C9:F9"/>
    <mergeCell ref="G9:H9"/>
  </mergeCells>
  <phoneticPr fontId="0" type="noConversion"/>
  <pageMargins left="0.78740157480314965" right="0.39370078740157483" top="0.78740157480314965" bottom="0.78740157480314965" header="0.19685039370078741" footer="0.19685039370078741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2024-11-08T02:59:09Z</cp:lastPrinted>
  <dcterms:created xsi:type="dcterms:W3CDTF">2004-12-14T02:28:06Z</dcterms:created>
  <dcterms:modified xsi:type="dcterms:W3CDTF">2024-11-18T00:41:46Z</dcterms:modified>
</cp:coreProperties>
</file>